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5195" windowHeight="8325" firstSheet="1" activeTab="1"/>
  </bookViews>
  <sheets>
    <sheet name="121 BN-a" sheetId="1" r:id="rId1"/>
    <sheet name="Kod kursu" sheetId="2" r:id="rId2"/>
  </sheets>
  <definedNames>
    <definedName name="_ftn1" localSheetId="0">'121 BN-a'!#REF!</definedName>
    <definedName name="_ftn1" localSheetId="1">'Kod kursu'!#REF!</definedName>
    <definedName name="_ftn2" localSheetId="0">'121 BN-a'!#REF!</definedName>
    <definedName name="_ftn2" localSheetId="1">'Kod kursu'!#REF!</definedName>
    <definedName name="_ftn3" localSheetId="0">'121 BN-a'!#REF!</definedName>
    <definedName name="_ftn3" localSheetId="1">'Kod kursu'!#REF!</definedName>
    <definedName name="_ftnref1" localSheetId="0">'121 BN-a'!$V$24</definedName>
    <definedName name="_ftnref1" localSheetId="1">'Kod kursu'!$K$22</definedName>
    <definedName name="_ftnref2" localSheetId="0">'121 BN-a'!#REF!</definedName>
    <definedName name="_ftnref2" localSheetId="1">'Kod kursu'!#REF!</definedName>
    <definedName name="_ftnref3" localSheetId="0">'121 BN-a'!#REF!</definedName>
    <definedName name="_ftnref3" localSheetId="1">'Kod kursu'!#REF!</definedName>
    <definedName name="_xlnm.Print_Area" localSheetId="0">'121 BN-a'!$A$1:$Z$76</definedName>
    <definedName name="_xlnm.Print_Area" localSheetId="1">'Kod kursu'!$A$1:$O$73</definedName>
  </definedNames>
  <calcPr fullCalcOnLoad="1"/>
</workbook>
</file>

<file path=xl/sharedStrings.xml><?xml version="1.0" encoding="utf-8"?>
<sst xmlns="http://schemas.openxmlformats.org/spreadsheetml/2006/main" count="486" uniqueCount="90">
  <si>
    <t>R O Z K Ł A D   Z A J Ę Ć</t>
  </si>
  <si>
    <t>Kierunek:</t>
  </si>
  <si>
    <t>Grupa szkolna</t>
  </si>
  <si>
    <t>Sprawdzenie automatyczne</t>
  </si>
  <si>
    <t>Liczebność grupy:</t>
  </si>
  <si>
    <t>M-ce</t>
  </si>
  <si>
    <t>Przedmiot/wykładowca</t>
  </si>
  <si>
    <t>W</t>
  </si>
  <si>
    <t>Sym.</t>
  </si>
  <si>
    <t>Suma 
w. i ćw.</t>
  </si>
  <si>
    <t>Zliczenie symboli</t>
  </si>
  <si>
    <t>Komunikat
dużo - mało</t>
  </si>
  <si>
    <t>O ile</t>
  </si>
  <si>
    <t>dni</t>
  </si>
  <si>
    <t>Poniedziałek</t>
  </si>
  <si>
    <t>Wtorek</t>
  </si>
  <si>
    <t>Środa</t>
  </si>
  <si>
    <t>Czwartek</t>
  </si>
  <si>
    <t>Piątek</t>
  </si>
  <si>
    <t>UWAGI:</t>
  </si>
  <si>
    <t>II</t>
  </si>
  <si>
    <t>BEZPIECZEŃSTWO NARODOWE</t>
  </si>
  <si>
    <t>Kod</t>
  </si>
  <si>
    <t>ECTS</t>
  </si>
  <si>
    <t>Ć</t>
  </si>
  <si>
    <t>Z/E</t>
  </si>
  <si>
    <t>Ja</t>
  </si>
  <si>
    <t>Język angielski</t>
  </si>
  <si>
    <t>Z</t>
  </si>
  <si>
    <t>E</t>
  </si>
  <si>
    <t>Semestr 2</t>
  </si>
  <si>
    <t>III</t>
  </si>
  <si>
    <t>IV</t>
  </si>
  <si>
    <t>V</t>
  </si>
  <si>
    <t>Pkl</t>
  </si>
  <si>
    <t>Organizacja i zarządzanie</t>
  </si>
  <si>
    <t>Cxa</t>
  </si>
  <si>
    <t>Crr</t>
  </si>
  <si>
    <t>Polityka bezpieczeństwa</t>
  </si>
  <si>
    <t>Zh</t>
  </si>
  <si>
    <t xml:space="preserve">Klęski żywiołowe, kryzysy </t>
  </si>
  <si>
    <t>ekologiczne</t>
  </si>
  <si>
    <t>Podgrupa A</t>
  </si>
  <si>
    <t>Sala</t>
  </si>
  <si>
    <t>Przerwa świąteczna</t>
  </si>
  <si>
    <t>Dyspozycja Rektora</t>
  </si>
  <si>
    <t>1 rok studiów stacjonarnych I stopnia</t>
  </si>
  <si>
    <t>dr Jerzy KUPIŃSKI</t>
  </si>
  <si>
    <t>dr hab. Andrzej OSTROKÓLSKI</t>
  </si>
  <si>
    <t>dr Jarosław MICHALAK</t>
  </si>
  <si>
    <t>dr Zbigniew BADEŃSKI</t>
  </si>
  <si>
    <t>prof. dr hab. Krzysztof FICOŃ</t>
  </si>
  <si>
    <t>Cha</t>
  </si>
  <si>
    <t>Administracja</t>
  </si>
  <si>
    <t>mgr inż. Wojciech DREWEK</t>
  </si>
  <si>
    <t>mgr Mateusz ŁASKI</t>
  </si>
  <si>
    <t xml:space="preserve"> </t>
  </si>
  <si>
    <t>**</t>
  </si>
  <si>
    <t>prof. dr hab. Czesław JARECKI</t>
  </si>
  <si>
    <t>Święto Pracy</t>
  </si>
  <si>
    <t>Święto Konstytucji 3 Maja</t>
  </si>
  <si>
    <t>Dpa</t>
  </si>
  <si>
    <t>Polityka morska państwa</t>
  </si>
  <si>
    <t>dr Kazimierz SZCZEPAŃSKI</t>
  </si>
  <si>
    <t>+ zespół</t>
  </si>
  <si>
    <t>dr Anna MILER</t>
  </si>
  <si>
    <t>mgr Eleni DANIILOUDI</t>
  </si>
  <si>
    <t>121 BN</t>
  </si>
  <si>
    <t>VI</t>
  </si>
  <si>
    <t>1.03</t>
  </si>
  <si>
    <t>1.05</t>
  </si>
  <si>
    <t>2.05</t>
  </si>
  <si>
    <t>3.05</t>
  </si>
  <si>
    <t>Boże Ciało</t>
  </si>
  <si>
    <t>Podstawy logiki</t>
  </si>
  <si>
    <t>Prawne podstawy bezpieczeństwa</t>
  </si>
  <si>
    <t>Podstawy ekonomii</t>
  </si>
  <si>
    <t>dr Jarosław TESKA</t>
  </si>
  <si>
    <t>Pen</t>
  </si>
  <si>
    <t>Cea</t>
  </si>
  <si>
    <t>mgr Małgorzata MASIK</t>
  </si>
  <si>
    <t>mgr Aleksandra RYBARCZYK</t>
  </si>
  <si>
    <t>Audytorium</t>
  </si>
  <si>
    <t>1. Kod przedmiotu w polu cieniowanym oznacza wykład.
2. Język angielski realizowany jest w oddzielnych podgrupach(** sale SJO).
3. Sesja egzaminacyjna 15 - 30.06.2013 r.</t>
  </si>
  <si>
    <t>208/7</t>
  </si>
  <si>
    <t>221/9</t>
  </si>
  <si>
    <t>Wykład z Pen</t>
  </si>
  <si>
    <t>dr hab. Dariusz BUGAJSKI</t>
  </si>
  <si>
    <r>
      <t xml:space="preserve">Kurs doskonalący: </t>
    </r>
    <r>
      <rPr>
        <b/>
        <i/>
        <sz val="11"/>
        <color indexed="10"/>
        <rFont val="Arial"/>
        <family val="2"/>
      </rPr>
      <t>Nazwa kursu i kod kursu</t>
    </r>
  </si>
  <si>
    <t>sala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</si>
</sst>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i/>
      <u val="single"/>
      <sz val="11"/>
      <name val="Arial"/>
      <family val="2"/>
    </font>
    <font>
      <i/>
      <sz val="10"/>
      <name val="Arial"/>
      <family val="2"/>
    </font>
    <font>
      <b/>
      <i/>
      <sz val="11"/>
      <name val="Arial"/>
      <family val="2"/>
    </font>
    <font>
      <b/>
      <i/>
      <u val="single"/>
      <sz val="12"/>
      <color indexed="62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62"/>
      <name val="Arial"/>
      <family val="2"/>
    </font>
    <font>
      <b/>
      <sz val="8"/>
      <color indexed="62"/>
      <name val="Arial"/>
      <family val="2"/>
    </font>
    <font>
      <b/>
      <sz val="10"/>
      <color indexed="62"/>
      <name val="Arial"/>
      <family val="2"/>
    </font>
    <font>
      <b/>
      <i/>
      <sz val="10"/>
      <color indexed="63"/>
      <name val="Arial"/>
      <family val="2"/>
    </font>
    <font>
      <b/>
      <i/>
      <sz val="12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sz val="14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0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25" borderId="1" applyNumberFormat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28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9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/>
      <protection locked="0"/>
    </xf>
    <xf numFmtId="0" fontId="15" fillId="32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horizontal="center"/>
      <protection locked="0"/>
    </xf>
    <xf numFmtId="0" fontId="0" fillId="0" borderId="11" xfId="0" applyBorder="1" applyAlignment="1" applyProtection="1">
      <alignment vertical="center" shrinkToFit="1"/>
      <protection locked="0"/>
    </xf>
    <xf numFmtId="1" fontId="15" fillId="32" borderId="10" xfId="0" applyNumberFormat="1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 applyProtection="1">
      <alignment horizontal="center"/>
      <protection/>
    </xf>
    <xf numFmtId="0" fontId="16" fillId="32" borderId="10" xfId="0" applyFont="1" applyFill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left" vertical="top" wrapText="1"/>
      <protection locked="0"/>
    </xf>
    <xf numFmtId="49" fontId="0" fillId="0" borderId="11" xfId="0" applyNumberFormat="1" applyFont="1" applyBorder="1" applyAlignment="1" applyProtection="1">
      <alignment vertical="distributed"/>
      <protection locked="0"/>
    </xf>
    <xf numFmtId="49" fontId="11" fillId="0" borderId="11" xfId="0" applyNumberFormat="1" applyFont="1" applyBorder="1" applyAlignment="1" applyProtection="1">
      <alignment vertical="distributed"/>
      <protection locked="0"/>
    </xf>
    <xf numFmtId="0" fontId="0" fillId="0" borderId="11" xfId="0" applyFont="1" applyBorder="1" applyAlignment="1" applyProtection="1">
      <alignment vertical="distributed"/>
      <protection locked="0"/>
    </xf>
    <xf numFmtId="0" fontId="11" fillId="0" borderId="11" xfId="0" applyFont="1" applyBorder="1" applyAlignment="1" applyProtection="1">
      <alignment vertical="distributed"/>
      <protection locked="0"/>
    </xf>
    <xf numFmtId="0" fontId="11" fillId="0" borderId="11" xfId="0" applyFont="1" applyBorder="1" applyAlignment="1" applyProtection="1">
      <alignment horizontal="center" vertical="distributed"/>
      <protection locked="0"/>
    </xf>
    <xf numFmtId="1" fontId="11" fillId="0" borderId="11" xfId="0" applyNumberFormat="1" applyFont="1" applyBorder="1" applyAlignment="1" applyProtection="1">
      <alignment horizontal="center" vertical="distributed"/>
      <protection locked="0"/>
    </xf>
    <xf numFmtId="1" fontId="0" fillId="0" borderId="11" xfId="0" applyNumberFormat="1" applyFont="1" applyBorder="1" applyAlignment="1" applyProtection="1">
      <alignment horizontal="center" vertical="distributed"/>
      <protection locked="0"/>
    </xf>
    <xf numFmtId="0" fontId="11" fillId="0" borderId="11" xfId="0" applyFont="1" applyFill="1" applyBorder="1" applyAlignment="1" applyProtection="1">
      <alignment horizontal="center" vertical="distributed"/>
      <protection locked="0"/>
    </xf>
    <xf numFmtId="0" fontId="11" fillId="0" borderId="11" xfId="0" applyFont="1" applyBorder="1" applyAlignment="1" applyProtection="1">
      <alignment horizontal="distributed" vertical="distributed"/>
      <protection locked="0"/>
    </xf>
    <xf numFmtId="0" fontId="0" fillId="0" borderId="11" xfId="0" applyFont="1" applyBorder="1" applyAlignment="1" applyProtection="1">
      <alignment horizontal="distributed" vertical="distributed"/>
      <protection locked="0"/>
    </xf>
    <xf numFmtId="0" fontId="0" fillId="0" borderId="11" xfId="0" applyFont="1" applyBorder="1" applyAlignment="1" applyProtection="1">
      <alignment horizontal="center" vertical="distributed"/>
      <protection locked="0"/>
    </xf>
    <xf numFmtId="1" fontId="0" fillId="0" borderId="11" xfId="0" applyNumberFormat="1" applyFont="1" applyBorder="1" applyAlignment="1" applyProtection="1">
      <alignment horizontal="distributed" vertical="distributed"/>
      <protection locked="0"/>
    </xf>
    <xf numFmtId="1" fontId="11" fillId="0" borderId="11" xfId="0" applyNumberFormat="1" applyFont="1" applyBorder="1" applyAlignment="1" applyProtection="1">
      <alignment horizontal="distributed" vertical="distributed"/>
      <protection locked="0"/>
    </xf>
    <xf numFmtId="0" fontId="11" fillId="0" borderId="11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0" fillId="0" borderId="11" xfId="0" applyFont="1" applyFill="1" applyBorder="1" applyAlignment="1" applyProtection="1">
      <alignment horizontal="center" vertical="distributed"/>
      <protection locked="0"/>
    </xf>
    <xf numFmtId="0" fontId="0" fillId="0" borderId="11" xfId="0" applyFont="1" applyBorder="1" applyAlignment="1" applyProtection="1">
      <alignment horizontal="left" vertical="distributed"/>
      <protection locked="0"/>
    </xf>
    <xf numFmtId="49" fontId="11" fillId="0" borderId="11" xfId="0" applyNumberFormat="1" applyFont="1" applyBorder="1" applyAlignment="1" applyProtection="1">
      <alignment horizontal="left" vertical="distributed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horizontal="center" vertical="center" shrinkToFit="1"/>
      <protection locked="0"/>
    </xf>
    <xf numFmtId="0" fontId="0" fillId="0" borderId="11" xfId="0" applyFill="1" applyBorder="1" applyAlignment="1" applyProtection="1">
      <alignment vertical="center" shrinkToFit="1"/>
      <protection locked="0"/>
    </xf>
    <xf numFmtId="0" fontId="18" fillId="0" borderId="11" xfId="0" applyFont="1" applyFill="1" applyBorder="1" applyAlignment="1" applyProtection="1">
      <alignment horizontal="center" vertical="distributed"/>
      <protection locked="0"/>
    </xf>
    <xf numFmtId="0" fontId="0" fillId="0" borderId="11" xfId="0" applyFill="1" applyBorder="1" applyAlignment="1" applyProtection="1">
      <alignment vertical="center" textRotation="90" shrinkToFit="1"/>
      <protection locked="0"/>
    </xf>
    <xf numFmtId="0" fontId="0" fillId="0" borderId="11" xfId="0" applyFont="1" applyFill="1" applyBorder="1" applyAlignment="1" applyProtection="1">
      <alignment horizontal="center" vertical="center" shrinkToFit="1"/>
      <protection locked="0"/>
    </xf>
    <xf numFmtId="0" fontId="18" fillId="0" borderId="11" xfId="0" applyFont="1" applyFill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11" xfId="0" applyFont="1" applyBorder="1" applyAlignment="1" applyProtection="1">
      <alignment horizontal="center" vertical="center" shrinkToFit="1"/>
      <protection locked="0"/>
    </xf>
    <xf numFmtId="49" fontId="0" fillId="0" borderId="11" xfId="0" applyNumberFormat="1" applyFont="1" applyBorder="1" applyAlignment="1" applyProtection="1">
      <alignment horizontal="left" vertical="center"/>
      <protection locked="0"/>
    </xf>
    <xf numFmtId="49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9" fillId="0" borderId="11" xfId="0" applyFont="1" applyBorder="1" applyAlignment="1" applyProtection="1">
      <alignment horizontal="center" vertical="distributed"/>
      <protection locked="0"/>
    </xf>
    <xf numFmtId="49" fontId="11" fillId="0" borderId="11" xfId="0" applyNumberFormat="1" applyFont="1" applyBorder="1" applyAlignment="1" applyProtection="1">
      <alignment horizontal="left" vertical="center"/>
      <protection locked="0"/>
    </xf>
    <xf numFmtId="0" fontId="0" fillId="33" borderId="11" xfId="0" applyFont="1" applyFill="1" applyBorder="1" applyAlignment="1" applyProtection="1">
      <alignment horizontal="center" vertical="distributed"/>
      <protection locked="0"/>
    </xf>
    <xf numFmtId="0" fontId="0" fillId="33" borderId="11" xfId="0" applyFill="1" applyBorder="1" applyAlignment="1" applyProtection="1">
      <alignment vertical="center" shrinkToFit="1"/>
      <protection locked="0"/>
    </xf>
    <xf numFmtId="1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49" fontId="12" fillId="0" borderId="11" xfId="0" applyNumberFormat="1" applyFont="1" applyBorder="1" applyAlignment="1" applyProtection="1">
      <alignment vertical="distributed"/>
      <protection locked="0"/>
    </xf>
    <xf numFmtId="0" fontId="3" fillId="33" borderId="11" xfId="0" applyFont="1" applyFill="1" applyBorder="1" applyAlignment="1" applyProtection="1">
      <alignment horizontal="center" vertical="distributed"/>
      <protection locked="0"/>
    </xf>
    <xf numFmtId="0" fontId="0" fillId="34" borderId="11" xfId="0" applyFont="1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 vertical="distributed"/>
      <protection locked="0"/>
    </xf>
    <xf numFmtId="0" fontId="0" fillId="34" borderId="11" xfId="0" applyFill="1" applyBorder="1" applyAlignment="1" applyProtection="1">
      <alignment vertical="center" shrinkToFit="1"/>
      <protection locked="0"/>
    </xf>
    <xf numFmtId="0" fontId="0" fillId="34" borderId="11" xfId="0" applyFill="1" applyBorder="1" applyAlignment="1" applyProtection="1">
      <alignment horizontal="center" vertical="center" shrinkToFit="1"/>
      <protection locked="0"/>
    </xf>
    <xf numFmtId="0" fontId="0" fillId="34" borderId="11" xfId="0" applyFont="1" applyFill="1" applyBorder="1" applyAlignment="1" applyProtection="1">
      <alignment horizontal="center"/>
      <protection locked="0"/>
    </xf>
    <xf numFmtId="0" fontId="0" fillId="34" borderId="11" xfId="0" applyFont="1" applyFill="1" applyBorder="1" applyAlignment="1" applyProtection="1">
      <alignment horizontal="center" vertical="center"/>
      <protection locked="0"/>
    </xf>
    <xf numFmtId="0" fontId="0" fillId="34" borderId="11" xfId="0" applyFill="1" applyBorder="1" applyAlignment="1" applyProtection="1">
      <alignment vertical="center" textRotation="90" shrinkToFit="1"/>
      <protection locked="0"/>
    </xf>
    <xf numFmtId="49" fontId="0" fillId="34" borderId="11" xfId="0" applyNumberFormat="1" applyFont="1" applyFill="1" applyBorder="1" applyAlignment="1" applyProtection="1">
      <alignment vertical="distributed"/>
      <protection locked="0"/>
    </xf>
    <xf numFmtId="0" fontId="3" fillId="0" borderId="11" xfId="0" applyFont="1" applyFill="1" applyBorder="1" applyAlignment="1" applyProtection="1">
      <alignment horizontal="center" vertical="distributed"/>
      <protection locked="0"/>
    </xf>
    <xf numFmtId="0" fontId="18" fillId="34" borderId="11" xfId="0" applyFont="1" applyFill="1" applyBorder="1" applyAlignment="1" applyProtection="1">
      <alignment horizontal="center" vertical="distributed"/>
      <protection locked="0"/>
    </xf>
    <xf numFmtId="0" fontId="3" fillId="34" borderId="11" xfId="0" applyFont="1" applyFill="1" applyBorder="1" applyAlignment="1" applyProtection="1">
      <alignment horizontal="center" vertical="distributed"/>
      <protection locked="0"/>
    </xf>
    <xf numFmtId="1" fontId="0" fillId="34" borderId="11" xfId="0" applyNumberFormat="1" applyFont="1" applyFill="1" applyBorder="1" applyAlignment="1" applyProtection="1">
      <alignment horizontal="distributed" vertical="distributed"/>
      <protection locked="0"/>
    </xf>
    <xf numFmtId="49" fontId="11" fillId="34" borderId="11" xfId="0" applyNumberFormat="1" applyFont="1" applyFill="1" applyBorder="1" applyAlignment="1" applyProtection="1">
      <alignment horizontal="left" vertical="distributed"/>
      <protection locked="0"/>
    </xf>
    <xf numFmtId="0" fontId="0" fillId="0" borderId="11" xfId="0" applyFont="1" applyFill="1" applyBorder="1" applyAlignment="1" applyProtection="1">
      <alignment vertical="center" shrinkToFit="1"/>
      <protection locked="0"/>
    </xf>
    <xf numFmtId="0" fontId="15" fillId="32" borderId="0" xfId="0" applyFont="1" applyFill="1" applyBorder="1" applyAlignment="1" applyProtection="1">
      <alignment horizontal="center" vertical="center" wrapText="1"/>
      <protection/>
    </xf>
    <xf numFmtId="1" fontId="15" fillId="32" borderId="0" xfId="0" applyNumberFormat="1" applyFont="1" applyFill="1" applyBorder="1" applyAlignment="1" applyProtection="1">
      <alignment horizontal="center" vertical="center" wrapText="1"/>
      <protection/>
    </xf>
    <xf numFmtId="0" fontId="15" fillId="32" borderId="0" xfId="0" applyFont="1" applyFill="1" applyBorder="1" applyAlignment="1" applyProtection="1">
      <alignment horizontal="center"/>
      <protection/>
    </xf>
    <xf numFmtId="0" fontId="16" fillId="32" borderId="0" xfId="0" applyFont="1" applyFill="1" applyBorder="1" applyAlignment="1" applyProtection="1">
      <alignment horizontal="center"/>
      <protection/>
    </xf>
    <xf numFmtId="0" fontId="11" fillId="0" borderId="0" xfId="0" applyFont="1" applyBorder="1" applyAlignment="1" applyProtection="1">
      <alignment/>
      <protection locked="0"/>
    </xf>
    <xf numFmtId="0" fontId="0" fillId="33" borderId="11" xfId="0" applyFont="1" applyFill="1" applyBorder="1" applyAlignment="1" applyProtection="1">
      <alignment horizontal="center" vertical="center" shrinkToFit="1"/>
      <protection locked="0"/>
    </xf>
    <xf numFmtId="0" fontId="21" fillId="0" borderId="12" xfId="0" applyFont="1" applyBorder="1" applyAlignment="1">
      <alignment horizontal="left" wrapText="1"/>
    </xf>
    <xf numFmtId="0" fontId="21" fillId="0" borderId="12" xfId="0" applyFont="1" applyBorder="1" applyAlignment="1">
      <alignment vertical="top" wrapText="1"/>
    </xf>
    <xf numFmtId="0" fontId="0" fillId="0" borderId="11" xfId="0" applyBorder="1" applyAlignment="1">
      <alignment horizontal="center" vertical="center" shrinkToFit="1"/>
    </xf>
    <xf numFmtId="0" fontId="18" fillId="0" borderId="11" xfId="0" applyFont="1" applyFill="1" applyBorder="1" applyAlignment="1" applyProtection="1">
      <alignment horizontal="center" vertical="distributed" textRotation="90"/>
      <protection locked="0"/>
    </xf>
    <xf numFmtId="0" fontId="10" fillId="0" borderId="11" xfId="0" applyFont="1" applyFill="1" applyBorder="1" applyAlignment="1" applyProtection="1">
      <alignment horizontal="center" vertical="center" textRotation="90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textRotation="90"/>
      <protection locked="0"/>
    </xf>
    <xf numFmtId="0" fontId="5" fillId="0" borderId="13" xfId="0" applyFont="1" applyFill="1" applyBorder="1" applyAlignment="1" applyProtection="1">
      <alignment horizontal="center" vertical="center" textRotation="90"/>
      <protection locked="0"/>
    </xf>
    <xf numFmtId="0" fontId="5" fillId="0" borderId="14" xfId="0" applyFont="1" applyFill="1" applyBorder="1" applyAlignment="1" applyProtection="1">
      <alignment horizontal="center" vertical="center" textRotation="90"/>
      <protection locked="0"/>
    </xf>
    <xf numFmtId="0" fontId="8" fillId="0" borderId="15" xfId="0" applyFont="1" applyFill="1" applyBorder="1" applyAlignment="1" applyProtection="1">
      <alignment horizontal="center" vertical="distributed"/>
      <protection locked="0"/>
    </xf>
    <xf numFmtId="0" fontId="8" fillId="0" borderId="16" xfId="0" applyFont="1" applyFill="1" applyBorder="1" applyAlignment="1" applyProtection="1">
      <alignment horizontal="center" vertical="distributed"/>
      <protection locked="0"/>
    </xf>
    <xf numFmtId="0" fontId="8" fillId="0" borderId="17" xfId="0" applyFont="1" applyFill="1" applyBorder="1" applyAlignment="1" applyProtection="1">
      <alignment horizontal="center" vertical="distributed"/>
      <protection locked="0"/>
    </xf>
    <xf numFmtId="0" fontId="0" fillId="0" borderId="12" xfId="0" applyFont="1" applyFill="1" applyBorder="1" applyAlignment="1" applyProtection="1">
      <alignment horizontal="center" vertical="center" textRotation="90"/>
      <protection locked="0"/>
    </xf>
    <xf numFmtId="0" fontId="0" fillId="0" borderId="13" xfId="0" applyFont="1" applyFill="1" applyBorder="1" applyAlignment="1" applyProtection="1">
      <alignment horizontal="center" vertical="center" textRotation="90"/>
      <protection locked="0"/>
    </xf>
    <xf numFmtId="0" fontId="0" fillId="0" borderId="14" xfId="0" applyFont="1" applyFill="1" applyBorder="1" applyAlignment="1" applyProtection="1">
      <alignment horizontal="center" vertical="center" textRotation="90"/>
      <protection locked="0"/>
    </xf>
    <xf numFmtId="0" fontId="12" fillId="0" borderId="11" xfId="0" applyFont="1" applyFill="1" applyBorder="1" applyAlignment="1" applyProtection="1">
      <alignment horizontal="center" vertical="center" wrapText="1"/>
      <protection locked="0"/>
    </xf>
    <xf numFmtId="0" fontId="11" fillId="0" borderId="11" xfId="0" applyFont="1" applyBorder="1" applyAlignment="1" applyProtection="1">
      <alignment horizontal="center" vertical="center" textRotation="90"/>
      <protection locked="0"/>
    </xf>
    <xf numFmtId="0" fontId="5" fillId="34" borderId="12" xfId="0" applyFont="1" applyFill="1" applyBorder="1" applyAlignment="1" applyProtection="1">
      <alignment horizontal="center" vertical="center" textRotation="90"/>
      <protection locked="0"/>
    </xf>
    <xf numFmtId="0" fontId="5" fillId="34" borderId="13" xfId="0" applyFont="1" applyFill="1" applyBorder="1" applyAlignment="1" applyProtection="1">
      <alignment horizontal="center" vertical="center" textRotation="90"/>
      <protection locked="0"/>
    </xf>
    <xf numFmtId="0" fontId="5" fillId="34" borderId="14" xfId="0" applyFont="1" applyFill="1" applyBorder="1" applyAlignment="1" applyProtection="1">
      <alignment horizontal="center" vertical="center" textRotation="90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0" fillId="34" borderId="15" xfId="0" applyFill="1" applyBorder="1" applyAlignment="1" applyProtection="1">
      <alignment horizontal="center" vertical="center" shrinkToFit="1"/>
      <protection locked="0"/>
    </xf>
    <xf numFmtId="0" fontId="0" fillId="34" borderId="16" xfId="0" applyFill="1" applyBorder="1" applyAlignment="1" applyProtection="1">
      <alignment horizontal="center" vertical="center" shrinkToFit="1"/>
      <protection locked="0"/>
    </xf>
    <xf numFmtId="0" fontId="0" fillId="34" borderId="17" xfId="0" applyFill="1" applyBorder="1" applyAlignment="1" applyProtection="1">
      <alignment horizontal="center" vertical="center" shrinkToFit="1"/>
      <protection locked="0"/>
    </xf>
    <xf numFmtId="1" fontId="0" fillId="0" borderId="0" xfId="0" applyNumberFormat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49" fontId="20" fillId="0" borderId="12" xfId="0" applyNumberFormat="1" applyFont="1" applyFill="1" applyBorder="1" applyAlignment="1" applyProtection="1">
      <alignment horizontal="center" vertical="center" textRotation="90" shrinkToFit="1"/>
      <protection locked="0"/>
    </xf>
    <xf numFmtId="49" fontId="20" fillId="0" borderId="14" xfId="0" applyNumberFormat="1" applyFont="1" applyFill="1" applyBorder="1" applyAlignment="1" applyProtection="1">
      <alignment horizontal="center" vertical="center" textRotation="90" shrinkToFit="1"/>
      <protection locked="0"/>
    </xf>
    <xf numFmtId="0" fontId="18" fillId="0" borderId="12" xfId="0" applyFont="1" applyFill="1" applyBorder="1" applyAlignment="1" applyProtection="1">
      <alignment horizontal="center" vertical="distributed" textRotation="90"/>
      <protection locked="0"/>
    </xf>
    <xf numFmtId="0" fontId="18" fillId="0" borderId="13" xfId="0" applyFont="1" applyFill="1" applyBorder="1" applyAlignment="1" applyProtection="1">
      <alignment horizontal="center" vertical="distributed" textRotation="90"/>
      <protection locked="0"/>
    </xf>
    <xf numFmtId="0" fontId="18" fillId="0" borderId="14" xfId="0" applyFont="1" applyFill="1" applyBorder="1" applyAlignment="1" applyProtection="1">
      <alignment horizontal="center" vertical="distributed" textRotation="90"/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0" fontId="0" fillId="0" borderId="12" xfId="0" applyFont="1" applyBorder="1" applyAlignment="1" applyProtection="1">
      <alignment horizontal="center" vertical="center" textRotation="90" shrinkToFit="1"/>
      <protection locked="0"/>
    </xf>
    <xf numFmtId="0" fontId="0" fillId="0" borderId="13" xfId="0" applyFont="1" applyBorder="1" applyAlignment="1" applyProtection="1">
      <alignment horizontal="center" vertical="center" textRotation="90" shrinkToFit="1"/>
      <protection locked="0"/>
    </xf>
    <xf numFmtId="0" fontId="0" fillId="0" borderId="14" xfId="0" applyFont="1" applyBorder="1" applyAlignment="1" applyProtection="1">
      <alignment horizontal="center" vertical="center" textRotation="90" shrinkToFit="1"/>
      <protection locked="0"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0" fontId="15" fillId="32" borderId="10" xfId="0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 applyProtection="1">
      <alignment horizontal="center" vertical="center" wrapText="1"/>
      <protection/>
    </xf>
    <xf numFmtId="0" fontId="14" fillId="32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/>
      <protection locked="0"/>
    </xf>
    <xf numFmtId="0" fontId="8" fillId="0" borderId="0" xfId="0" applyFont="1" applyBorder="1" applyAlignment="1" applyProtection="1">
      <alignment horizontal="right" vertical="distributed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0" fillId="34" borderId="15" xfId="0" applyFont="1" applyFill="1" applyBorder="1" applyAlignment="1" applyProtection="1">
      <alignment horizontal="center" vertical="center" shrinkToFit="1"/>
      <protection locked="0"/>
    </xf>
    <xf numFmtId="0" fontId="0" fillId="34" borderId="16" xfId="0" applyFont="1" applyFill="1" applyBorder="1" applyAlignment="1" applyProtection="1">
      <alignment horizontal="center" vertical="center" shrinkToFit="1"/>
      <protection locked="0"/>
    </xf>
    <xf numFmtId="0" fontId="0" fillId="34" borderId="17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 applyProtection="1">
      <alignment horizontal="left" vertical="top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5" fillId="0" borderId="0" xfId="0" applyFont="1" applyBorder="1" applyAlignment="1" applyProtection="1">
      <alignment horizontal="right" vertical="distributed"/>
      <protection locked="0"/>
    </xf>
    <xf numFmtId="0" fontId="5" fillId="0" borderId="18" xfId="0" applyFont="1" applyBorder="1" applyAlignment="1" applyProtection="1">
      <alignment horizontal="center" vertical="distributed"/>
      <protection locked="0"/>
    </xf>
    <xf numFmtId="0" fontId="11" fillId="0" borderId="11" xfId="0" applyFont="1" applyFill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right" vertical="distributed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0" fontId="22" fillId="0" borderId="0" xfId="0" applyFont="1" applyAlignment="1">
      <alignment/>
    </xf>
    <xf numFmtId="0" fontId="11" fillId="0" borderId="12" xfId="0" applyFont="1" applyBorder="1" applyAlignment="1" applyProtection="1">
      <alignment horizontal="center" vertical="center" textRotation="90" shrinkToFit="1"/>
      <protection locked="0"/>
    </xf>
    <xf numFmtId="0" fontId="11" fillId="0" borderId="13" xfId="0" applyFont="1" applyBorder="1" applyAlignment="1">
      <alignment horizontal="center" vertical="center" textRotation="90" shrinkToFit="1"/>
    </xf>
    <xf numFmtId="0" fontId="11" fillId="0" borderId="14" xfId="0" applyFont="1" applyBorder="1" applyAlignment="1">
      <alignment horizontal="center" vertical="center" textRotation="90" shrinkToFit="1"/>
    </xf>
    <xf numFmtId="0" fontId="0" fillId="0" borderId="0" xfId="0" applyAlignment="1">
      <alignment/>
    </xf>
    <xf numFmtId="0" fontId="21" fillId="0" borderId="12" xfId="0" applyFont="1" applyBorder="1" applyAlignment="1">
      <alignment horizontal="left" wrapText="1"/>
    </xf>
    <xf numFmtId="0" fontId="21" fillId="0" borderId="13" xfId="0" applyFont="1" applyBorder="1" applyAlignment="1">
      <alignment horizontal="left" wrapText="1"/>
    </xf>
    <xf numFmtId="0" fontId="11" fillId="0" borderId="12" xfId="0" applyFont="1" applyBorder="1" applyAlignment="1" applyProtection="1">
      <alignment horizontal="center" vertical="center" textRotation="90"/>
      <protection locked="0"/>
    </xf>
    <xf numFmtId="0" fontId="11" fillId="0" borderId="13" xfId="0" applyFont="1" applyBorder="1" applyAlignment="1" applyProtection="1">
      <alignment horizontal="center" vertical="center" textRotation="90"/>
      <protection locked="0"/>
    </xf>
    <xf numFmtId="0" fontId="11" fillId="0" borderId="14" xfId="0" applyFont="1" applyBorder="1" applyAlignment="1" applyProtection="1">
      <alignment horizontal="center" vertical="center" textRotation="90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dxfs count="16"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ill>
        <patternFill>
          <bgColor indexed="47"/>
        </patternFill>
      </fill>
    </dxf>
    <dxf>
      <fill>
        <patternFill>
          <bgColor indexed="41"/>
        </patternFill>
      </fill>
    </dxf>
    <dxf>
      <fill>
        <patternFill>
          <bgColor indexed="43"/>
        </patternFill>
      </fill>
    </dxf>
    <dxf>
      <font>
        <b/>
        <i val="0"/>
        <color indexed="9"/>
      </font>
      <fill>
        <patternFill>
          <bgColor indexed="17"/>
        </patternFill>
      </fill>
    </dxf>
    <dxf>
      <font>
        <b/>
        <i val="0"/>
        <color indexed="9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78"/>
  <sheetViews>
    <sheetView zoomScalePageLayoutView="0" workbookViewId="0" topLeftCell="A1">
      <pane ySplit="6" topLeftCell="A25" activePane="bottomLeft" state="frozen"/>
      <selection pane="topLeft" activeCell="A1" sqref="A1"/>
      <selection pane="bottomLeft" activeCell="Q30" sqref="Q30"/>
    </sheetView>
  </sheetViews>
  <sheetFormatPr defaultColWidth="0" defaultRowHeight="12.75" zeroHeight="1"/>
  <cols>
    <col min="1" max="1" width="3.421875" style="1" customWidth="1"/>
    <col min="2" max="2" width="3.00390625" style="1" customWidth="1"/>
    <col min="3" max="14" width="3.57421875" style="1" customWidth="1"/>
    <col min="15" max="15" width="3.421875" style="1" customWidth="1"/>
    <col min="16" max="19" width="3.57421875" style="1" customWidth="1"/>
    <col min="20" max="20" width="4.421875" style="1" customWidth="1"/>
    <col min="21" max="21" width="4.57421875" style="1" customWidth="1"/>
    <col min="22" max="22" width="31.421875" style="1" customWidth="1"/>
    <col min="23" max="24" width="3.8515625" style="1" customWidth="1"/>
    <col min="25" max="25" width="3.7109375" style="1" customWidth="1"/>
    <col min="26" max="26" width="3.421875" style="1" customWidth="1"/>
    <col min="27" max="27" width="2.7109375" style="1" customWidth="1"/>
    <col min="28" max="28" width="6.140625" style="1" customWidth="1"/>
    <col min="29" max="29" width="7.57421875" style="1" customWidth="1"/>
    <col min="30" max="30" width="9.57421875" style="1" customWidth="1"/>
    <col min="31" max="31" width="10.28125" style="2" customWidth="1"/>
    <col min="32" max="32" width="9.7109375" style="2" customWidth="1"/>
    <col min="33" max="46" width="2.7109375" style="1" hidden="1" customWidth="1"/>
    <col min="47" max="47" width="4.8515625" style="1" hidden="1" customWidth="1"/>
    <col min="48" max="48" width="33.57421875" style="1" hidden="1" customWidth="1"/>
    <col min="49" max="52" width="6.421875" style="1" hidden="1" customWidth="1"/>
    <col min="53" max="16384" width="0" style="1" hidden="1" customWidth="1"/>
  </cols>
  <sheetData>
    <row r="1" spans="1:26" ht="1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8"/>
      <c r="X1" s="118"/>
      <c r="Y1" s="118"/>
      <c r="Z1" s="118"/>
    </row>
    <row r="2" spans="1:32" ht="15" customHeight="1">
      <c r="A2" s="120" t="s">
        <v>1</v>
      </c>
      <c r="B2" s="120"/>
      <c r="C2" s="120"/>
      <c r="D2" s="120"/>
      <c r="E2" s="120"/>
      <c r="F2" s="117" t="s">
        <v>21</v>
      </c>
      <c r="G2" s="117"/>
      <c r="H2" s="117"/>
      <c r="I2" s="117"/>
      <c r="J2" s="117"/>
      <c r="K2" s="117"/>
      <c r="L2" s="117"/>
      <c r="M2" s="117"/>
      <c r="N2" s="117"/>
      <c r="O2" s="117"/>
      <c r="P2" s="27"/>
      <c r="Q2" s="116" t="s">
        <v>30</v>
      </c>
      <c r="R2" s="116"/>
      <c r="S2" s="116"/>
      <c r="T2" s="116"/>
      <c r="U2" s="116"/>
      <c r="V2" s="28"/>
      <c r="W2" s="29" t="s">
        <v>2</v>
      </c>
      <c r="X2" s="121" t="s">
        <v>67</v>
      </c>
      <c r="Y2" s="121"/>
      <c r="Z2" s="121"/>
      <c r="AB2" s="111" t="s">
        <v>3</v>
      </c>
      <c r="AC2" s="111"/>
      <c r="AD2" s="111"/>
      <c r="AE2" s="111"/>
      <c r="AF2" s="111"/>
    </row>
    <row r="3" spans="1:32" ht="15" customHeight="1">
      <c r="A3" s="125"/>
      <c r="B3" s="125"/>
      <c r="C3" s="125"/>
      <c r="D3" s="125"/>
      <c r="E3" s="125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3"/>
      <c r="Q3" s="3"/>
      <c r="R3" s="3"/>
      <c r="S3" s="3"/>
      <c r="T3" s="3"/>
      <c r="U3" s="3"/>
      <c r="V3" s="4"/>
      <c r="W3" s="116" t="s">
        <v>42</v>
      </c>
      <c r="X3" s="116"/>
      <c r="Y3" s="116"/>
      <c r="Z3" s="116"/>
      <c r="AB3" s="111"/>
      <c r="AC3" s="111"/>
      <c r="AD3" s="111"/>
      <c r="AE3" s="111"/>
      <c r="AF3" s="111"/>
    </row>
    <row r="4" spans="1:32" ht="15" customHeight="1">
      <c r="A4" s="126" t="s">
        <v>46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15"/>
      <c r="Q4" s="115"/>
      <c r="R4" s="115"/>
      <c r="S4" s="115"/>
      <c r="T4" s="115"/>
      <c r="U4" s="115"/>
      <c r="V4" s="127" t="s">
        <v>4</v>
      </c>
      <c r="W4" s="127"/>
      <c r="X4" s="128">
        <v>78</v>
      </c>
      <c r="Y4" s="128"/>
      <c r="Z4" s="128"/>
      <c r="AB4" s="111"/>
      <c r="AC4" s="111"/>
      <c r="AD4" s="111"/>
      <c r="AE4" s="111"/>
      <c r="AF4" s="111"/>
    </row>
    <row r="5" spans="1:32" ht="15" customHeight="1">
      <c r="A5" s="33" t="s">
        <v>5</v>
      </c>
      <c r="B5" s="33"/>
      <c r="C5" s="83" t="s">
        <v>20</v>
      </c>
      <c r="D5" s="84"/>
      <c r="E5" s="83" t="s">
        <v>31</v>
      </c>
      <c r="F5" s="84"/>
      <c r="G5" s="84"/>
      <c r="H5" s="85"/>
      <c r="I5" s="83" t="s">
        <v>32</v>
      </c>
      <c r="J5" s="84"/>
      <c r="K5" s="84"/>
      <c r="L5" s="84"/>
      <c r="M5" s="85"/>
      <c r="N5" s="83" t="s">
        <v>33</v>
      </c>
      <c r="O5" s="84"/>
      <c r="P5" s="84"/>
      <c r="Q5" s="85"/>
      <c r="R5" s="83" t="s">
        <v>68</v>
      </c>
      <c r="S5" s="85"/>
      <c r="T5" s="94" t="s">
        <v>43</v>
      </c>
      <c r="U5" s="79" t="s">
        <v>22</v>
      </c>
      <c r="V5" s="129" t="s">
        <v>6</v>
      </c>
      <c r="W5" s="89" t="s">
        <v>7</v>
      </c>
      <c r="X5" s="89" t="s">
        <v>24</v>
      </c>
      <c r="Y5" s="79" t="s">
        <v>25</v>
      </c>
      <c r="Z5" s="78" t="s">
        <v>23</v>
      </c>
      <c r="AB5" s="113" t="s">
        <v>8</v>
      </c>
      <c r="AC5" s="113" t="s">
        <v>9</v>
      </c>
      <c r="AD5" s="113" t="s">
        <v>10</v>
      </c>
      <c r="AE5" s="114" t="s">
        <v>11</v>
      </c>
      <c r="AF5" s="112" t="s">
        <v>12</v>
      </c>
    </row>
    <row r="6" spans="1:41" ht="15" customHeight="1">
      <c r="A6" s="96" t="s">
        <v>13</v>
      </c>
      <c r="B6" s="96"/>
      <c r="C6" s="34">
        <v>18</v>
      </c>
      <c r="D6" s="34">
        <v>25</v>
      </c>
      <c r="E6" s="34">
        <v>4</v>
      </c>
      <c r="F6" s="34">
        <v>11</v>
      </c>
      <c r="G6" s="34">
        <v>18</v>
      </c>
      <c r="H6" s="34">
        <v>25</v>
      </c>
      <c r="I6" s="34">
        <v>1</v>
      </c>
      <c r="J6" s="34">
        <v>8</v>
      </c>
      <c r="K6" s="34">
        <v>15</v>
      </c>
      <c r="L6" s="34">
        <v>22</v>
      </c>
      <c r="M6" s="34">
        <v>29</v>
      </c>
      <c r="N6" s="34">
        <v>6</v>
      </c>
      <c r="O6" s="34">
        <v>13</v>
      </c>
      <c r="P6" s="34">
        <v>20</v>
      </c>
      <c r="Q6" s="34">
        <v>27</v>
      </c>
      <c r="R6" s="34">
        <v>3</v>
      </c>
      <c r="S6" s="34">
        <v>10</v>
      </c>
      <c r="T6" s="95"/>
      <c r="U6" s="79"/>
      <c r="V6" s="129"/>
      <c r="W6" s="89"/>
      <c r="X6" s="89"/>
      <c r="Y6" s="79"/>
      <c r="Z6" s="78"/>
      <c r="AB6" s="113"/>
      <c r="AC6" s="113"/>
      <c r="AD6" s="113"/>
      <c r="AE6" s="114"/>
      <c r="AF6" s="112"/>
      <c r="AN6" s="6"/>
      <c r="AO6" s="7"/>
    </row>
    <row r="7" spans="1:40" ht="15" customHeight="1">
      <c r="A7" s="90" t="s">
        <v>14</v>
      </c>
      <c r="B7" s="26">
        <v>1</v>
      </c>
      <c r="C7" s="53" t="s">
        <v>79</v>
      </c>
      <c r="D7" s="49" t="s">
        <v>37</v>
      </c>
      <c r="E7" s="53" t="s">
        <v>79</v>
      </c>
      <c r="F7" s="49" t="s">
        <v>37</v>
      </c>
      <c r="G7" s="48" t="s">
        <v>34</v>
      </c>
      <c r="H7" s="53" t="s">
        <v>36</v>
      </c>
      <c r="I7" s="80" t="s">
        <v>44</v>
      </c>
      <c r="J7" s="49" t="s">
        <v>37</v>
      </c>
      <c r="K7" s="80" t="s">
        <v>45</v>
      </c>
      <c r="L7" s="53" t="s">
        <v>79</v>
      </c>
      <c r="M7" s="49" t="s">
        <v>37</v>
      </c>
      <c r="N7" s="53" t="s">
        <v>36</v>
      </c>
      <c r="O7" s="53" t="s">
        <v>36</v>
      </c>
      <c r="P7" s="53" t="s">
        <v>36</v>
      </c>
      <c r="Q7" s="49" t="s">
        <v>37</v>
      </c>
      <c r="R7" s="55"/>
      <c r="S7" s="55"/>
      <c r="T7" s="104" t="s">
        <v>82</v>
      </c>
      <c r="U7" s="17" t="s">
        <v>26</v>
      </c>
      <c r="V7" s="13" t="s">
        <v>27</v>
      </c>
      <c r="W7" s="19">
        <v>0</v>
      </c>
      <c r="X7" s="19">
        <v>30</v>
      </c>
      <c r="Y7" s="19" t="s">
        <v>28</v>
      </c>
      <c r="Z7" s="23">
        <v>0</v>
      </c>
      <c r="AB7" s="5" t="str">
        <f aca="true" t="shared" si="0" ref="AB7:AB44">IF(U7=0,"-",U7)</f>
        <v>Ja</v>
      </c>
      <c r="AC7" s="9">
        <f aca="true" t="shared" si="1" ref="AC7:AC44">IF(U7=0,"-",SUM(W7:X7))</f>
        <v>30</v>
      </c>
      <c r="AD7" s="5">
        <f aca="true" t="shared" si="2" ref="AD7:AD38">IF(U7=0,"-",COUNTIF($C$7:$S$70,AB7))</f>
        <v>30</v>
      </c>
      <c r="AE7" s="10">
        <f aca="true" t="shared" si="3" ref="AE7:AE44">IF(AD7=AC7,"",IF(AC7&gt;AD7,"Mało !","Dużo !"))</f>
      </c>
      <c r="AF7" s="11">
        <f aca="true" t="shared" si="4" ref="AF7:AF44">IF(AE7="Dużo !",AD7-AC7,IF(AE7="Mało !",AC7-AD7,""))</f>
      </c>
      <c r="AK7" s="6"/>
      <c r="AL7" s="6"/>
      <c r="AM7" s="6"/>
      <c r="AN7" s="6"/>
    </row>
    <row r="8" spans="1:40" ht="15" customHeight="1">
      <c r="A8" s="90"/>
      <c r="B8" s="26">
        <v>2</v>
      </c>
      <c r="C8" s="53" t="s">
        <v>79</v>
      </c>
      <c r="D8" s="49" t="s">
        <v>37</v>
      </c>
      <c r="E8" s="53" t="s">
        <v>79</v>
      </c>
      <c r="F8" s="49" t="s">
        <v>37</v>
      </c>
      <c r="G8" s="48" t="s">
        <v>34</v>
      </c>
      <c r="H8" s="53" t="s">
        <v>36</v>
      </c>
      <c r="I8" s="81"/>
      <c r="J8" s="49" t="s">
        <v>37</v>
      </c>
      <c r="K8" s="81"/>
      <c r="L8" s="53" t="s">
        <v>79</v>
      </c>
      <c r="M8" s="49" t="s">
        <v>37</v>
      </c>
      <c r="N8" s="53" t="s">
        <v>36</v>
      </c>
      <c r="O8" s="53" t="s">
        <v>36</v>
      </c>
      <c r="P8" s="53" t="s">
        <v>36</v>
      </c>
      <c r="Q8" s="49" t="s">
        <v>37</v>
      </c>
      <c r="R8" s="55"/>
      <c r="S8" s="55"/>
      <c r="T8" s="105"/>
      <c r="U8" s="17"/>
      <c r="V8" s="47" t="s">
        <v>63</v>
      </c>
      <c r="W8" s="19"/>
      <c r="X8" s="19"/>
      <c r="Y8" s="19"/>
      <c r="Z8" s="23"/>
      <c r="AB8" s="5" t="str">
        <f>IF(U8=0,"-",U8)</f>
        <v>-</v>
      </c>
      <c r="AC8" s="9" t="str">
        <f>IF(U8=0,"-",SUM(W8:X8))</f>
        <v>-</v>
      </c>
      <c r="AD8" s="5" t="str">
        <f t="shared" si="2"/>
        <v>-</v>
      </c>
      <c r="AE8" s="10">
        <f>IF(AD8=AC8,"",IF(AC8&gt;AD8,"Mało !","Dużo !"))</f>
      </c>
      <c r="AF8" s="11">
        <f>IF(AE8="Dużo !",AD8-AC8,IF(AE8="Mało !",AC8-AD8,""))</f>
      </c>
      <c r="AK8" s="6"/>
      <c r="AL8" s="6"/>
      <c r="AM8" s="6"/>
      <c r="AN8" s="6"/>
    </row>
    <row r="9" spans="1:40" ht="15" customHeight="1">
      <c r="A9" s="90"/>
      <c r="B9" s="26">
        <v>3</v>
      </c>
      <c r="C9" s="53" t="s">
        <v>79</v>
      </c>
      <c r="D9" s="49" t="s">
        <v>37</v>
      </c>
      <c r="E9" s="53" t="s">
        <v>79</v>
      </c>
      <c r="F9" s="49" t="s">
        <v>37</v>
      </c>
      <c r="G9" s="48" t="s">
        <v>34</v>
      </c>
      <c r="H9" s="53" t="s">
        <v>36</v>
      </c>
      <c r="I9" s="81"/>
      <c r="J9" s="49" t="s">
        <v>37</v>
      </c>
      <c r="K9" s="81"/>
      <c r="L9" s="53" t="s">
        <v>79</v>
      </c>
      <c r="M9" s="49" t="s">
        <v>37</v>
      </c>
      <c r="N9" s="53" t="s">
        <v>36</v>
      </c>
      <c r="O9" s="53" t="s">
        <v>36</v>
      </c>
      <c r="P9" s="53" t="s">
        <v>36</v>
      </c>
      <c r="Q9" s="49" t="s">
        <v>37</v>
      </c>
      <c r="R9" s="55"/>
      <c r="S9" s="55"/>
      <c r="T9" s="105"/>
      <c r="U9" s="17"/>
      <c r="V9" s="47" t="s">
        <v>64</v>
      </c>
      <c r="W9" s="19"/>
      <c r="X9" s="19"/>
      <c r="Y9" s="19"/>
      <c r="Z9" s="23"/>
      <c r="AB9" s="5" t="str">
        <f>IF(U9=0,"-",U9)</f>
        <v>-</v>
      </c>
      <c r="AC9" s="9" t="str">
        <f>IF(U9=0,"-",SUM(W9:X9))</f>
        <v>-</v>
      </c>
      <c r="AD9" s="5" t="str">
        <f t="shared" si="2"/>
        <v>-</v>
      </c>
      <c r="AE9" s="10">
        <f>IF(AD9=AC9,"",IF(AC9&gt;AD9,"Mało !","Dużo !"))</f>
      </c>
      <c r="AF9" s="11">
        <f>IF(AE9="Dużo !",AD9-AC9,IF(AE9="Mało !",AC9-AD9,""))</f>
      </c>
      <c r="AK9" s="6"/>
      <c r="AL9" s="6"/>
      <c r="AM9" s="6"/>
      <c r="AN9" s="6"/>
    </row>
    <row r="10" spans="1:40" ht="15" customHeight="1">
      <c r="A10" s="90"/>
      <c r="B10" s="26">
        <v>4</v>
      </c>
      <c r="C10" s="53" t="s">
        <v>79</v>
      </c>
      <c r="D10" s="49" t="s">
        <v>37</v>
      </c>
      <c r="E10" s="53" t="s">
        <v>79</v>
      </c>
      <c r="F10" s="49" t="s">
        <v>37</v>
      </c>
      <c r="G10" s="48" t="s">
        <v>34</v>
      </c>
      <c r="H10" s="53" t="s">
        <v>36</v>
      </c>
      <c r="I10" s="81"/>
      <c r="J10" s="49" t="s">
        <v>37</v>
      </c>
      <c r="K10" s="81"/>
      <c r="L10" s="53" t="s">
        <v>79</v>
      </c>
      <c r="M10" s="49" t="s">
        <v>37</v>
      </c>
      <c r="N10" s="53" t="s">
        <v>36</v>
      </c>
      <c r="O10" s="53" t="s">
        <v>36</v>
      </c>
      <c r="P10" s="53" t="s">
        <v>36</v>
      </c>
      <c r="Q10" s="49" t="s">
        <v>37</v>
      </c>
      <c r="R10" s="55"/>
      <c r="S10" s="55"/>
      <c r="T10" s="105"/>
      <c r="U10" s="17"/>
      <c r="V10" s="44"/>
      <c r="W10" s="19"/>
      <c r="X10" s="19"/>
      <c r="Y10" s="19"/>
      <c r="Z10" s="17"/>
      <c r="AB10" s="5" t="str">
        <f>IF(U10=0,"-",U10)</f>
        <v>-</v>
      </c>
      <c r="AC10" s="9" t="str">
        <f>IF(U10=0,"-",SUM(W10:X10))</f>
        <v>-</v>
      </c>
      <c r="AD10" s="5" t="str">
        <f t="shared" si="2"/>
        <v>-</v>
      </c>
      <c r="AE10" s="10">
        <f>IF(AD10=AC10,"",IF(AC10&gt;AD10,"Mało !","Dużo !"))</f>
      </c>
      <c r="AF10" s="11">
        <f>IF(AE10="Dużo !",AD10-AC10,IF(AE10="Mało !",AC10-AD10,""))</f>
      </c>
      <c r="AK10" s="6"/>
      <c r="AL10" s="6"/>
      <c r="AM10" s="6"/>
      <c r="AN10" s="6"/>
    </row>
    <row r="11" spans="1:40" ht="15" customHeight="1">
      <c r="A11" s="90"/>
      <c r="B11" s="26">
        <v>5</v>
      </c>
      <c r="C11" s="53" t="s">
        <v>79</v>
      </c>
      <c r="D11" s="53" t="s">
        <v>36</v>
      </c>
      <c r="E11" s="53" t="s">
        <v>79</v>
      </c>
      <c r="F11" s="53" t="s">
        <v>61</v>
      </c>
      <c r="G11" s="53" t="s">
        <v>61</v>
      </c>
      <c r="H11" s="48" t="s">
        <v>34</v>
      </c>
      <c r="I11" s="81"/>
      <c r="J11" s="53" t="s">
        <v>36</v>
      </c>
      <c r="K11" s="81"/>
      <c r="L11" s="53" t="s">
        <v>61</v>
      </c>
      <c r="M11" s="48" t="s">
        <v>34</v>
      </c>
      <c r="N11" s="53" t="s">
        <v>61</v>
      </c>
      <c r="O11" s="48" t="s">
        <v>34</v>
      </c>
      <c r="P11" s="53" t="s">
        <v>61</v>
      </c>
      <c r="Q11" s="48" t="s">
        <v>34</v>
      </c>
      <c r="R11" s="64"/>
      <c r="S11" s="64"/>
      <c r="T11" s="105"/>
      <c r="U11" s="17"/>
      <c r="V11" s="44"/>
      <c r="W11" s="19"/>
      <c r="X11" s="19"/>
      <c r="Y11" s="19"/>
      <c r="Z11" s="17"/>
      <c r="AB11" s="5" t="str">
        <f>IF(U11=0,"-",U11)</f>
        <v>-</v>
      </c>
      <c r="AC11" s="9" t="str">
        <f>IF(U11=0,"-",SUM(W11:X11))</f>
        <v>-</v>
      </c>
      <c r="AD11" s="5" t="str">
        <f t="shared" si="2"/>
        <v>-</v>
      </c>
      <c r="AE11" s="10">
        <f>IF(AD11=AC11,"",IF(AC11&gt;AD11,"Mało !","Dużo !"))</f>
      </c>
      <c r="AF11" s="11">
        <f>IF(AE11="Dużo !",AD11-AC11,IF(AE11="Mało !",AC11-AD11,""))</f>
      </c>
      <c r="AK11" s="6"/>
      <c r="AL11" s="6"/>
      <c r="AM11" s="6"/>
      <c r="AN11" s="6"/>
    </row>
    <row r="12" spans="1:41" ht="15" customHeight="1">
      <c r="A12" s="90"/>
      <c r="B12" s="26">
        <v>6</v>
      </c>
      <c r="C12" s="53" t="s">
        <v>79</v>
      </c>
      <c r="D12" s="53" t="s">
        <v>36</v>
      </c>
      <c r="E12" s="64"/>
      <c r="F12" s="53" t="s">
        <v>61</v>
      </c>
      <c r="G12" s="53" t="s">
        <v>61</v>
      </c>
      <c r="H12" s="48" t="s">
        <v>34</v>
      </c>
      <c r="I12" s="81"/>
      <c r="J12" s="53" t="s">
        <v>36</v>
      </c>
      <c r="K12" s="81"/>
      <c r="L12" s="53" t="s">
        <v>61</v>
      </c>
      <c r="M12" s="48" t="s">
        <v>34</v>
      </c>
      <c r="N12" s="53" t="s">
        <v>61</v>
      </c>
      <c r="O12" s="48" t="s">
        <v>34</v>
      </c>
      <c r="P12" s="53" t="s">
        <v>61</v>
      </c>
      <c r="Q12" s="48" t="s">
        <v>34</v>
      </c>
      <c r="R12" s="64"/>
      <c r="S12" s="64"/>
      <c r="T12" s="106"/>
      <c r="U12" s="17" t="s">
        <v>78</v>
      </c>
      <c r="V12" s="44" t="s">
        <v>74</v>
      </c>
      <c r="W12" s="19">
        <v>10</v>
      </c>
      <c r="X12" s="19">
        <v>20</v>
      </c>
      <c r="Y12" s="19" t="s">
        <v>28</v>
      </c>
      <c r="Z12" s="23">
        <v>2</v>
      </c>
      <c r="AB12" s="5" t="str">
        <f>IF(U12=0,"-",U12)</f>
        <v>Pen</v>
      </c>
      <c r="AC12" s="9">
        <f>IF(U12=0,"-",SUM(W12:X12))</f>
        <v>30</v>
      </c>
      <c r="AD12" s="5">
        <f t="shared" si="2"/>
        <v>30</v>
      </c>
      <c r="AE12" s="10">
        <f>IF(AD12=AC12,"",IF(AC12&gt;AD12,"Mało !","Dużo !"))</f>
      </c>
      <c r="AF12" s="11">
        <f>IF(AE12="Dużo !",AD12-AC12,IF(AE12="Mało !",AC12-AD12,""))</f>
      </c>
      <c r="AK12" s="6"/>
      <c r="AL12" s="6"/>
      <c r="AM12" s="6"/>
      <c r="AN12" s="6"/>
      <c r="AO12" s="6"/>
    </row>
    <row r="13" spans="1:41" ht="15" customHeight="1">
      <c r="A13" s="90"/>
      <c r="B13" s="26">
        <v>7</v>
      </c>
      <c r="C13" s="30"/>
      <c r="D13" s="37"/>
      <c r="E13" s="37"/>
      <c r="F13" s="30"/>
      <c r="G13" s="30"/>
      <c r="H13" s="37"/>
      <c r="I13" s="81"/>
      <c r="J13" s="54" t="s">
        <v>78</v>
      </c>
      <c r="K13" s="81"/>
      <c r="L13" s="54" t="s">
        <v>78</v>
      </c>
      <c r="M13" s="54" t="s">
        <v>78</v>
      </c>
      <c r="N13" s="54" t="s">
        <v>78</v>
      </c>
      <c r="O13" s="54" t="s">
        <v>78</v>
      </c>
      <c r="P13" s="54" t="s">
        <v>78</v>
      </c>
      <c r="Q13" s="54" t="s">
        <v>78</v>
      </c>
      <c r="R13" s="30"/>
      <c r="S13" s="55"/>
      <c r="T13" s="86" t="s">
        <v>84</v>
      </c>
      <c r="U13" s="17"/>
      <c r="V13" s="14" t="s">
        <v>58</v>
      </c>
      <c r="W13" s="19"/>
      <c r="X13" s="19"/>
      <c r="Y13" s="19"/>
      <c r="Z13" s="23"/>
      <c r="AB13" s="5" t="str">
        <f t="shared" si="0"/>
        <v>-</v>
      </c>
      <c r="AC13" s="9" t="str">
        <f t="shared" si="1"/>
        <v>-</v>
      </c>
      <c r="AD13" s="5" t="str">
        <f t="shared" si="2"/>
        <v>-</v>
      </c>
      <c r="AE13" s="10">
        <f t="shared" si="3"/>
      </c>
      <c r="AF13" s="11">
        <f t="shared" si="4"/>
      </c>
      <c r="AK13" s="6"/>
      <c r="AL13" s="6"/>
      <c r="AM13" s="6"/>
      <c r="AN13" s="6"/>
      <c r="AO13" s="6"/>
    </row>
    <row r="14" spans="1:41" ht="15" customHeight="1">
      <c r="A14" s="90"/>
      <c r="B14" s="26">
        <v>8</v>
      </c>
      <c r="C14" s="30"/>
      <c r="D14" s="37"/>
      <c r="E14" s="37"/>
      <c r="F14" s="30"/>
      <c r="G14" s="30"/>
      <c r="H14" s="37"/>
      <c r="I14" s="81"/>
      <c r="J14" s="54" t="s">
        <v>78</v>
      </c>
      <c r="K14" s="81"/>
      <c r="L14" s="54" t="s">
        <v>78</v>
      </c>
      <c r="M14" s="54" t="s">
        <v>78</v>
      </c>
      <c r="N14" s="54" t="s">
        <v>78</v>
      </c>
      <c r="O14" s="54" t="s">
        <v>78</v>
      </c>
      <c r="P14" s="54" t="s">
        <v>78</v>
      </c>
      <c r="Q14" s="54" t="s">
        <v>78</v>
      </c>
      <c r="R14" s="36"/>
      <c r="S14" s="64"/>
      <c r="T14" s="87"/>
      <c r="U14" s="17"/>
      <c r="V14" s="13" t="s">
        <v>55</v>
      </c>
      <c r="W14" s="19"/>
      <c r="X14" s="19"/>
      <c r="Y14" s="19"/>
      <c r="Z14" s="17"/>
      <c r="AB14" s="5" t="str">
        <f t="shared" si="0"/>
        <v>-</v>
      </c>
      <c r="AC14" s="9" t="str">
        <f t="shared" si="1"/>
        <v>-</v>
      </c>
      <c r="AD14" s="5" t="str">
        <f t="shared" si="2"/>
        <v>-</v>
      </c>
      <c r="AE14" s="10">
        <f t="shared" si="3"/>
      </c>
      <c r="AF14" s="11">
        <f t="shared" si="4"/>
      </c>
      <c r="AK14" s="6"/>
      <c r="AL14" s="6"/>
      <c r="AM14" s="6"/>
      <c r="AN14" s="6"/>
      <c r="AO14" s="6"/>
    </row>
    <row r="15" spans="1:41" ht="15" customHeight="1">
      <c r="A15" s="90"/>
      <c r="B15" s="26">
        <v>9</v>
      </c>
      <c r="C15" s="30"/>
      <c r="D15" s="37"/>
      <c r="E15" s="37"/>
      <c r="F15" s="30"/>
      <c r="G15" s="30"/>
      <c r="H15" s="37"/>
      <c r="I15" s="81"/>
      <c r="J15" s="37"/>
      <c r="K15" s="81"/>
      <c r="L15" s="54" t="s">
        <v>78</v>
      </c>
      <c r="M15" s="54" t="s">
        <v>78</v>
      </c>
      <c r="N15" s="54" t="s">
        <v>78</v>
      </c>
      <c r="O15" s="54" t="s">
        <v>78</v>
      </c>
      <c r="P15" s="54" t="s">
        <v>78</v>
      </c>
      <c r="Q15" s="54" t="s">
        <v>78</v>
      </c>
      <c r="R15" s="36"/>
      <c r="S15" s="64"/>
      <c r="T15" s="88"/>
      <c r="U15" s="17"/>
      <c r="V15" s="13"/>
      <c r="W15" s="19"/>
      <c r="X15" s="19"/>
      <c r="Y15" s="19"/>
      <c r="Z15" s="23"/>
      <c r="AB15" s="5" t="str">
        <f t="shared" si="0"/>
        <v>-</v>
      </c>
      <c r="AC15" s="9" t="str">
        <f t="shared" si="1"/>
        <v>-</v>
      </c>
      <c r="AD15" s="5" t="str">
        <f t="shared" si="2"/>
        <v>-</v>
      </c>
      <c r="AE15" s="10">
        <f t="shared" si="3"/>
      </c>
      <c r="AF15" s="11">
        <f t="shared" si="4"/>
      </c>
      <c r="AK15" s="6"/>
      <c r="AL15" s="6"/>
      <c r="AM15" s="6"/>
      <c r="AN15" s="6"/>
      <c r="AO15" s="6"/>
    </row>
    <row r="16" spans="1:41" ht="15" customHeight="1">
      <c r="A16" s="90"/>
      <c r="B16" s="26">
        <v>10</v>
      </c>
      <c r="C16" s="30"/>
      <c r="D16" s="37"/>
      <c r="E16" s="37"/>
      <c r="F16" s="30"/>
      <c r="G16" s="30"/>
      <c r="H16" s="37"/>
      <c r="I16" s="81"/>
      <c r="J16" s="37"/>
      <c r="K16" s="81"/>
      <c r="L16" s="30"/>
      <c r="M16" s="30"/>
      <c r="N16" s="30"/>
      <c r="O16" s="30"/>
      <c r="P16" s="30"/>
      <c r="Q16" s="30"/>
      <c r="R16" s="30"/>
      <c r="S16" s="30"/>
      <c r="T16" s="30"/>
      <c r="U16" s="17"/>
      <c r="V16" s="14"/>
      <c r="W16" s="19"/>
      <c r="X16" s="19"/>
      <c r="Y16" s="19"/>
      <c r="Z16" s="17"/>
      <c r="AB16" s="5" t="str">
        <f t="shared" si="0"/>
        <v>-</v>
      </c>
      <c r="AC16" s="9" t="str">
        <f t="shared" si="1"/>
        <v>-</v>
      </c>
      <c r="AD16" s="5" t="str">
        <f t="shared" si="2"/>
        <v>-</v>
      </c>
      <c r="AE16" s="10">
        <f t="shared" si="3"/>
      </c>
      <c r="AF16" s="11">
        <f t="shared" si="4"/>
      </c>
      <c r="AK16" s="6"/>
      <c r="AL16" s="6"/>
      <c r="AM16" s="6"/>
      <c r="AN16" s="6"/>
      <c r="AO16" s="6"/>
    </row>
    <row r="17" spans="1:41" ht="15" customHeight="1">
      <c r="A17" s="90"/>
      <c r="B17" s="26">
        <v>11</v>
      </c>
      <c r="C17" s="30"/>
      <c r="D17" s="30"/>
      <c r="E17" s="30"/>
      <c r="F17" s="30"/>
      <c r="G17" s="30"/>
      <c r="H17" s="30"/>
      <c r="I17" s="81"/>
      <c r="J17" s="30"/>
      <c r="K17" s="81"/>
      <c r="L17" s="30"/>
      <c r="M17" s="30"/>
      <c r="N17" s="30"/>
      <c r="O17" s="39" t="s">
        <v>56</v>
      </c>
      <c r="P17" s="39"/>
      <c r="Q17" s="30"/>
      <c r="R17" s="30"/>
      <c r="S17" s="37"/>
      <c r="T17" s="37"/>
      <c r="U17" s="17" t="s">
        <v>34</v>
      </c>
      <c r="V17" s="13" t="s">
        <v>35</v>
      </c>
      <c r="W17" s="19">
        <v>20</v>
      </c>
      <c r="X17" s="19">
        <v>30</v>
      </c>
      <c r="Y17" s="19" t="s">
        <v>28</v>
      </c>
      <c r="Z17" s="23">
        <v>4</v>
      </c>
      <c r="AB17" s="5" t="str">
        <f t="shared" si="0"/>
        <v>Pkl</v>
      </c>
      <c r="AC17" s="9">
        <f t="shared" si="1"/>
        <v>50</v>
      </c>
      <c r="AD17" s="5">
        <f t="shared" si="2"/>
        <v>50</v>
      </c>
      <c r="AE17" s="10">
        <f t="shared" si="3"/>
      </c>
      <c r="AF17" s="11">
        <f t="shared" si="4"/>
      </c>
      <c r="AK17" s="6"/>
      <c r="AL17" s="6"/>
      <c r="AM17" s="6"/>
      <c r="AN17" s="6"/>
      <c r="AO17" s="6"/>
    </row>
    <row r="18" spans="1:41" ht="15" customHeight="1">
      <c r="A18" s="90"/>
      <c r="B18" s="26">
        <v>12</v>
      </c>
      <c r="C18" s="30"/>
      <c r="D18" s="30"/>
      <c r="E18" s="30"/>
      <c r="F18" s="30"/>
      <c r="G18" s="30"/>
      <c r="H18" s="30"/>
      <c r="I18" s="82"/>
      <c r="J18" s="30"/>
      <c r="K18" s="82"/>
      <c r="L18" s="30"/>
      <c r="M18" s="30"/>
      <c r="N18" s="37"/>
      <c r="O18" s="39"/>
      <c r="P18" s="39"/>
      <c r="Q18" s="30"/>
      <c r="R18" s="30"/>
      <c r="S18" s="37"/>
      <c r="T18" s="37"/>
      <c r="U18" s="17"/>
      <c r="V18" s="14" t="s">
        <v>47</v>
      </c>
      <c r="W18" s="19"/>
      <c r="X18" s="19"/>
      <c r="Y18" s="19"/>
      <c r="Z18" s="23"/>
      <c r="AB18" s="5" t="str">
        <f t="shared" si="0"/>
        <v>-</v>
      </c>
      <c r="AC18" s="9" t="str">
        <f t="shared" si="1"/>
        <v>-</v>
      </c>
      <c r="AD18" s="5" t="str">
        <f t="shared" si="2"/>
        <v>-</v>
      </c>
      <c r="AE18" s="10">
        <f t="shared" si="3"/>
      </c>
      <c r="AF18" s="11">
        <f t="shared" si="4"/>
      </c>
      <c r="AK18" s="6"/>
      <c r="AL18" s="6"/>
      <c r="AM18" s="6"/>
      <c r="AN18" s="6"/>
      <c r="AO18" s="6"/>
    </row>
    <row r="19" spans="1:41" ht="15" customHeight="1">
      <c r="A19" s="96" t="s">
        <v>13</v>
      </c>
      <c r="B19" s="96"/>
      <c r="C19" s="35">
        <v>19</v>
      </c>
      <c r="D19" s="35">
        <v>26</v>
      </c>
      <c r="E19" s="35">
        <v>5</v>
      </c>
      <c r="F19" s="35">
        <v>12</v>
      </c>
      <c r="G19" s="35">
        <v>19</v>
      </c>
      <c r="H19" s="35">
        <v>26</v>
      </c>
      <c r="I19" s="35">
        <v>2</v>
      </c>
      <c r="J19" s="35">
        <v>9</v>
      </c>
      <c r="K19" s="35">
        <v>16</v>
      </c>
      <c r="L19" s="35">
        <v>23</v>
      </c>
      <c r="M19" s="35">
        <v>30</v>
      </c>
      <c r="N19" s="35">
        <v>7</v>
      </c>
      <c r="O19" s="35">
        <v>14</v>
      </c>
      <c r="P19" s="35">
        <v>21</v>
      </c>
      <c r="Q19" s="35">
        <v>28</v>
      </c>
      <c r="R19" s="35">
        <v>4</v>
      </c>
      <c r="S19" s="35">
        <v>11</v>
      </c>
      <c r="T19" s="45"/>
      <c r="U19" s="17"/>
      <c r="V19" s="13" t="s">
        <v>66</v>
      </c>
      <c r="W19" s="19"/>
      <c r="X19" s="19"/>
      <c r="Y19" s="19"/>
      <c r="Z19" s="23"/>
      <c r="AB19" s="5" t="str">
        <f t="shared" si="0"/>
        <v>-</v>
      </c>
      <c r="AC19" s="9" t="str">
        <f t="shared" si="1"/>
        <v>-</v>
      </c>
      <c r="AD19" s="5" t="str">
        <f t="shared" si="2"/>
        <v>-</v>
      </c>
      <c r="AE19" s="10">
        <f t="shared" si="3"/>
      </c>
      <c r="AF19" s="11">
        <f t="shared" si="4"/>
      </c>
      <c r="AK19" s="6"/>
      <c r="AL19" s="6"/>
      <c r="AM19" s="6"/>
      <c r="AN19" s="6"/>
      <c r="AO19" s="6"/>
    </row>
    <row r="20" spans="1:41" ht="15" customHeight="1">
      <c r="A20" s="90" t="s">
        <v>15</v>
      </c>
      <c r="B20" s="26">
        <v>1</v>
      </c>
      <c r="C20" s="54"/>
      <c r="D20" s="54"/>
      <c r="E20" s="54"/>
      <c r="F20" s="80" t="s">
        <v>45</v>
      </c>
      <c r="G20" s="54"/>
      <c r="H20" s="54"/>
      <c r="I20" s="91" t="s">
        <v>44</v>
      </c>
      <c r="J20" s="55" t="s">
        <v>34</v>
      </c>
      <c r="K20" s="55" t="s">
        <v>34</v>
      </c>
      <c r="L20" s="55" t="s">
        <v>34</v>
      </c>
      <c r="M20" s="55" t="s">
        <v>34</v>
      </c>
      <c r="N20" s="55" t="s">
        <v>34</v>
      </c>
      <c r="O20" s="55" t="s">
        <v>34</v>
      </c>
      <c r="P20" s="55" t="s">
        <v>34</v>
      </c>
      <c r="Q20" s="55" t="s">
        <v>34</v>
      </c>
      <c r="R20" s="55" t="s">
        <v>34</v>
      </c>
      <c r="S20" s="55" t="s">
        <v>34</v>
      </c>
      <c r="T20" s="86" t="s">
        <v>85</v>
      </c>
      <c r="U20" s="17"/>
      <c r="V20" s="14"/>
      <c r="W20" s="24"/>
      <c r="X20" s="24"/>
      <c r="Y20" s="24"/>
      <c r="Z20" s="30"/>
      <c r="AB20" s="5" t="str">
        <f t="shared" si="0"/>
        <v>-</v>
      </c>
      <c r="AC20" s="9" t="str">
        <f t="shared" si="1"/>
        <v>-</v>
      </c>
      <c r="AD20" s="5" t="str">
        <f t="shared" si="2"/>
        <v>-</v>
      </c>
      <c r="AE20" s="10">
        <f t="shared" si="3"/>
      </c>
      <c r="AF20" s="11">
        <f t="shared" si="4"/>
      </c>
      <c r="AK20" s="6"/>
      <c r="AL20" s="6"/>
      <c r="AM20" s="6"/>
      <c r="AN20" s="6"/>
      <c r="AO20" s="6"/>
    </row>
    <row r="21" spans="1:41" ht="15" customHeight="1">
      <c r="A21" s="90"/>
      <c r="B21" s="26">
        <v>2</v>
      </c>
      <c r="C21" s="54"/>
      <c r="D21" s="54"/>
      <c r="E21" s="54"/>
      <c r="F21" s="81"/>
      <c r="G21" s="54"/>
      <c r="H21" s="54"/>
      <c r="I21" s="92"/>
      <c r="J21" s="55" t="s">
        <v>34</v>
      </c>
      <c r="K21" s="55" t="s">
        <v>34</v>
      </c>
      <c r="L21" s="55" t="s">
        <v>34</v>
      </c>
      <c r="M21" s="55" t="s">
        <v>34</v>
      </c>
      <c r="N21" s="55" t="s">
        <v>34</v>
      </c>
      <c r="O21" s="55" t="s">
        <v>34</v>
      </c>
      <c r="P21" s="55" t="s">
        <v>34</v>
      </c>
      <c r="Q21" s="55" t="s">
        <v>34</v>
      </c>
      <c r="R21" s="55" t="s">
        <v>34</v>
      </c>
      <c r="S21" s="55" t="s">
        <v>34</v>
      </c>
      <c r="T21" s="87"/>
      <c r="U21" s="17"/>
      <c r="V21" s="14"/>
      <c r="W21" s="24"/>
      <c r="X21" s="24"/>
      <c r="Y21" s="24"/>
      <c r="Z21" s="30"/>
      <c r="AB21" s="5" t="str">
        <f>IF(U21=0,"-",U21)</f>
        <v>-</v>
      </c>
      <c r="AC21" s="9" t="str">
        <f>IF(U21=0,"-",SUM(W21:X21))</f>
        <v>-</v>
      </c>
      <c r="AD21" s="5" t="str">
        <f t="shared" si="2"/>
        <v>-</v>
      </c>
      <c r="AE21" s="10">
        <f>IF(AD21=AC21,"",IF(AC21&gt;AD21,"Mało !","Dużo !"))</f>
      </c>
      <c r="AF21" s="11">
        <f>IF(AE21="Dużo !",AD21-AC21,IF(AE21="Mało !",AC21-AD21,""))</f>
      </c>
      <c r="AK21" s="6"/>
      <c r="AL21" s="6"/>
      <c r="AM21" s="6"/>
      <c r="AN21" s="6"/>
      <c r="AO21" s="6"/>
    </row>
    <row r="22" spans="1:41" ht="15" customHeight="1">
      <c r="A22" s="90"/>
      <c r="B22" s="26">
        <v>3</v>
      </c>
      <c r="C22" s="55"/>
      <c r="D22" s="55"/>
      <c r="E22" s="55"/>
      <c r="F22" s="81"/>
      <c r="G22" s="55"/>
      <c r="H22" s="55"/>
      <c r="I22" s="92"/>
      <c r="J22" s="55" t="s">
        <v>34</v>
      </c>
      <c r="K22" s="55" t="s">
        <v>34</v>
      </c>
      <c r="L22" s="55" t="s">
        <v>34</v>
      </c>
      <c r="M22" s="55" t="s">
        <v>34</v>
      </c>
      <c r="N22" s="55" t="s">
        <v>34</v>
      </c>
      <c r="O22" s="55" t="s">
        <v>34</v>
      </c>
      <c r="P22" s="55" t="s">
        <v>34</v>
      </c>
      <c r="Q22" s="55" t="s">
        <v>34</v>
      </c>
      <c r="R22" s="55" t="s">
        <v>34</v>
      </c>
      <c r="S22" s="55" t="s">
        <v>34</v>
      </c>
      <c r="T22" s="87"/>
      <c r="U22" s="17" t="s">
        <v>52</v>
      </c>
      <c r="V22" s="13" t="s">
        <v>53</v>
      </c>
      <c r="W22" s="19">
        <v>20</v>
      </c>
      <c r="X22" s="19">
        <v>20</v>
      </c>
      <c r="Y22" s="19" t="s">
        <v>28</v>
      </c>
      <c r="Z22" s="23">
        <v>4</v>
      </c>
      <c r="AB22" s="5" t="str">
        <f>IF(U22=0,"-",U22)</f>
        <v>Cha</v>
      </c>
      <c r="AC22" s="9">
        <f>IF(U22=0,"-",SUM(W22:X22))</f>
        <v>40</v>
      </c>
      <c r="AD22" s="5">
        <f t="shared" si="2"/>
        <v>40</v>
      </c>
      <c r="AE22" s="10">
        <f>IF(AD22=AC22,"",IF(AC22&gt;AD22,"Mało !","Dużo !"))</f>
      </c>
      <c r="AF22" s="11">
        <f>IF(AE22="Dużo !",AD22-AC22,IF(AE22="Mało !",AC22-AD22,""))</f>
      </c>
      <c r="AK22" s="6"/>
      <c r="AL22" s="6"/>
      <c r="AM22" s="6"/>
      <c r="AN22" s="6"/>
      <c r="AO22" s="6"/>
    </row>
    <row r="23" spans="1:41" ht="15" customHeight="1">
      <c r="A23" s="90"/>
      <c r="B23" s="26">
        <v>4</v>
      </c>
      <c r="C23" s="55"/>
      <c r="D23" s="55"/>
      <c r="E23" s="55"/>
      <c r="F23" s="81"/>
      <c r="G23" s="55"/>
      <c r="H23" s="55"/>
      <c r="I23" s="92"/>
      <c r="J23" s="54" t="s">
        <v>39</v>
      </c>
      <c r="K23" s="54" t="s">
        <v>39</v>
      </c>
      <c r="L23" s="54" t="s">
        <v>39</v>
      </c>
      <c r="M23" s="54" t="s">
        <v>39</v>
      </c>
      <c r="N23" s="54" t="s">
        <v>39</v>
      </c>
      <c r="O23" s="54" t="s">
        <v>39</v>
      </c>
      <c r="P23" s="54" t="s">
        <v>39</v>
      </c>
      <c r="Q23" s="54" t="s">
        <v>39</v>
      </c>
      <c r="R23" s="54" t="s">
        <v>39</v>
      </c>
      <c r="S23" s="54" t="s">
        <v>39</v>
      </c>
      <c r="T23" s="87"/>
      <c r="U23" s="17"/>
      <c r="V23" s="14" t="s">
        <v>51</v>
      </c>
      <c r="W23" s="19"/>
      <c r="X23" s="19"/>
      <c r="Y23" s="19"/>
      <c r="Z23" s="23"/>
      <c r="AB23" s="5" t="str">
        <f>IF(U23=0,"-",U23)</f>
        <v>-</v>
      </c>
      <c r="AC23" s="9" t="str">
        <f>IF(U23=0,"-",SUM(W23:X23))</f>
        <v>-</v>
      </c>
      <c r="AD23" s="5" t="str">
        <f t="shared" si="2"/>
        <v>-</v>
      </c>
      <c r="AE23" s="10">
        <f>IF(AD23=AC23,"",IF(AC23&gt;AD23,"Mało !","Dużo !"))</f>
      </c>
      <c r="AF23" s="11">
        <f>IF(AE23="Dużo !",AD23-AC23,IF(AE23="Mało !",AC23-AD23,""))</f>
      </c>
      <c r="AK23" s="6"/>
      <c r="AL23" s="6"/>
      <c r="AM23" s="6"/>
      <c r="AN23" s="6"/>
      <c r="AO23" s="6"/>
    </row>
    <row r="24" spans="1:41" ht="15" customHeight="1">
      <c r="A24" s="90"/>
      <c r="B24" s="26">
        <v>5</v>
      </c>
      <c r="C24" s="54"/>
      <c r="D24" s="54"/>
      <c r="E24" s="54"/>
      <c r="F24" s="81"/>
      <c r="G24" s="54"/>
      <c r="H24" s="54"/>
      <c r="I24" s="92"/>
      <c r="J24" s="54" t="s">
        <v>39</v>
      </c>
      <c r="K24" s="54" t="s">
        <v>39</v>
      </c>
      <c r="L24" s="54" t="s">
        <v>39</v>
      </c>
      <c r="M24" s="54" t="s">
        <v>39</v>
      </c>
      <c r="N24" s="54" t="s">
        <v>39</v>
      </c>
      <c r="O24" s="54" t="s">
        <v>39</v>
      </c>
      <c r="P24" s="54" t="s">
        <v>39</v>
      </c>
      <c r="Q24" s="54" t="s">
        <v>39</v>
      </c>
      <c r="R24" s="54" t="s">
        <v>39</v>
      </c>
      <c r="S24" s="54" t="s">
        <v>39</v>
      </c>
      <c r="T24" s="87"/>
      <c r="U24" s="17"/>
      <c r="V24" s="13" t="s">
        <v>65</v>
      </c>
      <c r="W24" s="19"/>
      <c r="X24" s="19"/>
      <c r="Y24" s="19"/>
      <c r="Z24" s="23"/>
      <c r="AB24" s="5" t="str">
        <f t="shared" si="0"/>
        <v>-</v>
      </c>
      <c r="AC24" s="9" t="str">
        <f t="shared" si="1"/>
        <v>-</v>
      </c>
      <c r="AD24" s="5" t="str">
        <f t="shared" si="2"/>
        <v>-</v>
      </c>
      <c r="AE24" s="10">
        <f t="shared" si="3"/>
      </c>
      <c r="AF24" s="11">
        <f t="shared" si="4"/>
      </c>
      <c r="AK24" s="6"/>
      <c r="AL24" s="6"/>
      <c r="AM24" s="6"/>
      <c r="AN24" s="6"/>
      <c r="AO24" s="6"/>
    </row>
    <row r="25" spans="1:41" ht="15" customHeight="1">
      <c r="A25" s="90"/>
      <c r="B25" s="26">
        <v>6</v>
      </c>
      <c r="C25" s="54"/>
      <c r="D25" s="54"/>
      <c r="E25" s="54"/>
      <c r="F25" s="81"/>
      <c r="G25" s="54"/>
      <c r="H25" s="54"/>
      <c r="I25" s="92"/>
      <c r="J25" s="54" t="s">
        <v>39</v>
      </c>
      <c r="K25" s="54" t="s">
        <v>39</v>
      </c>
      <c r="L25" s="54" t="s">
        <v>39</v>
      </c>
      <c r="M25" s="54" t="s">
        <v>39</v>
      </c>
      <c r="N25" s="54" t="s">
        <v>39</v>
      </c>
      <c r="O25" s="54" t="s">
        <v>39</v>
      </c>
      <c r="P25" s="54" t="s">
        <v>39</v>
      </c>
      <c r="Q25" s="54" t="s">
        <v>39</v>
      </c>
      <c r="R25" s="54" t="s">
        <v>39</v>
      </c>
      <c r="S25" s="54" t="s">
        <v>39</v>
      </c>
      <c r="T25" s="87"/>
      <c r="U25" s="17"/>
      <c r="V25" s="13" t="s">
        <v>54</v>
      </c>
      <c r="W25" s="19"/>
      <c r="X25" s="19"/>
      <c r="Y25" s="19"/>
      <c r="Z25" s="17"/>
      <c r="AB25" s="5" t="str">
        <f t="shared" si="0"/>
        <v>-</v>
      </c>
      <c r="AC25" s="9" t="str">
        <f t="shared" si="1"/>
        <v>-</v>
      </c>
      <c r="AD25" s="5" t="str">
        <f t="shared" si="2"/>
        <v>-</v>
      </c>
      <c r="AE25" s="10">
        <f t="shared" si="3"/>
      </c>
      <c r="AF25" s="11">
        <f t="shared" si="4"/>
      </c>
      <c r="AK25" s="6"/>
      <c r="AL25" s="6"/>
      <c r="AM25" s="6"/>
      <c r="AN25" s="6"/>
      <c r="AO25" s="6"/>
    </row>
    <row r="26" spans="1:41" ht="15" customHeight="1">
      <c r="A26" s="90"/>
      <c r="B26" s="26">
        <v>7</v>
      </c>
      <c r="C26" s="8"/>
      <c r="D26" s="8"/>
      <c r="E26" s="8"/>
      <c r="F26" s="81"/>
      <c r="G26" s="56"/>
      <c r="H26" s="56"/>
      <c r="I26" s="92"/>
      <c r="J26" s="56"/>
      <c r="K26" s="56"/>
      <c r="L26" s="56"/>
      <c r="M26" s="56"/>
      <c r="N26" s="56"/>
      <c r="O26" s="56"/>
      <c r="P26" s="56"/>
      <c r="Q26" s="56"/>
      <c r="R26" s="56"/>
      <c r="S26" s="56"/>
      <c r="T26" s="87"/>
      <c r="U26" s="17"/>
      <c r="V26" s="13"/>
      <c r="W26" s="19"/>
      <c r="X26" s="19"/>
      <c r="Y26" s="19"/>
      <c r="Z26" s="23"/>
      <c r="AB26" s="5" t="str">
        <f t="shared" si="0"/>
        <v>-</v>
      </c>
      <c r="AC26" s="9" t="str">
        <f t="shared" si="1"/>
        <v>-</v>
      </c>
      <c r="AD26" s="5" t="str">
        <f t="shared" si="2"/>
        <v>-</v>
      </c>
      <c r="AE26" s="10">
        <f t="shared" si="3"/>
      </c>
      <c r="AF26" s="11">
        <f t="shared" si="4"/>
      </c>
      <c r="AK26" s="6"/>
      <c r="AL26" s="6"/>
      <c r="AM26" s="6"/>
      <c r="AN26" s="6"/>
      <c r="AO26" s="6"/>
    </row>
    <row r="27" spans="1:41" ht="15" customHeight="1">
      <c r="A27" s="90"/>
      <c r="B27" s="26">
        <v>8</v>
      </c>
      <c r="C27" s="8"/>
      <c r="D27" s="8"/>
      <c r="E27" s="8"/>
      <c r="F27" s="81"/>
      <c r="G27" s="56"/>
      <c r="H27" s="56"/>
      <c r="I27" s="92"/>
      <c r="J27" s="56" t="s">
        <v>36</v>
      </c>
      <c r="K27" s="56" t="s">
        <v>36</v>
      </c>
      <c r="L27" s="56" t="s">
        <v>36</v>
      </c>
      <c r="M27" s="56" t="s">
        <v>36</v>
      </c>
      <c r="N27" s="56" t="s">
        <v>36</v>
      </c>
      <c r="O27" s="56" t="s">
        <v>36</v>
      </c>
      <c r="P27" s="56" t="s">
        <v>36</v>
      </c>
      <c r="Q27" s="56" t="s">
        <v>36</v>
      </c>
      <c r="R27" s="56" t="s">
        <v>36</v>
      </c>
      <c r="S27" s="56" t="s">
        <v>36</v>
      </c>
      <c r="T27" s="88"/>
      <c r="U27" s="17" t="s">
        <v>36</v>
      </c>
      <c r="V27" s="13" t="s">
        <v>75</v>
      </c>
      <c r="W27" s="65">
        <v>20</v>
      </c>
      <c r="X27" s="24">
        <v>20</v>
      </c>
      <c r="Y27" s="24" t="s">
        <v>29</v>
      </c>
      <c r="Z27" s="23">
        <v>5</v>
      </c>
      <c r="AB27" s="5" t="str">
        <f t="shared" si="0"/>
        <v>Cxa</v>
      </c>
      <c r="AC27" s="9">
        <f t="shared" si="1"/>
        <v>40</v>
      </c>
      <c r="AD27" s="5">
        <f t="shared" si="2"/>
        <v>40</v>
      </c>
      <c r="AE27" s="10">
        <f t="shared" si="3"/>
      </c>
      <c r="AF27" s="11">
        <f t="shared" si="4"/>
      </c>
      <c r="AK27" s="6"/>
      <c r="AL27" s="6"/>
      <c r="AM27" s="6"/>
      <c r="AN27" s="6"/>
      <c r="AO27" s="6"/>
    </row>
    <row r="28" spans="1:41" ht="15" customHeight="1">
      <c r="A28" s="90"/>
      <c r="B28" s="26">
        <v>9</v>
      </c>
      <c r="C28" s="40"/>
      <c r="D28" s="40"/>
      <c r="E28" s="40"/>
      <c r="F28" s="81"/>
      <c r="G28" s="54"/>
      <c r="H28" s="54"/>
      <c r="I28" s="92"/>
      <c r="J28" s="56" t="s">
        <v>36</v>
      </c>
      <c r="K28" s="56" t="s">
        <v>36</v>
      </c>
      <c r="L28" s="56" t="s">
        <v>36</v>
      </c>
      <c r="M28" s="56" t="s">
        <v>36</v>
      </c>
      <c r="N28" s="56" t="s">
        <v>36</v>
      </c>
      <c r="O28" s="56" t="s">
        <v>36</v>
      </c>
      <c r="P28" s="56" t="s">
        <v>36</v>
      </c>
      <c r="Q28" s="56" t="s">
        <v>36</v>
      </c>
      <c r="R28" s="56" t="s">
        <v>36</v>
      </c>
      <c r="S28" s="56" t="s">
        <v>36</v>
      </c>
      <c r="T28" s="40"/>
      <c r="U28" s="17"/>
      <c r="V28" s="14" t="s">
        <v>87</v>
      </c>
      <c r="W28" s="65"/>
      <c r="X28" s="24"/>
      <c r="Y28" s="24"/>
      <c r="Z28" s="23"/>
      <c r="AB28" s="5" t="str">
        <f t="shared" si="0"/>
        <v>-</v>
      </c>
      <c r="AC28" s="9" t="str">
        <f t="shared" si="1"/>
        <v>-</v>
      </c>
      <c r="AD28" s="5" t="str">
        <f t="shared" si="2"/>
        <v>-</v>
      </c>
      <c r="AE28" s="10">
        <f t="shared" si="3"/>
      </c>
      <c r="AF28" s="11">
        <f t="shared" si="4"/>
      </c>
      <c r="AK28" s="6"/>
      <c r="AL28" s="6"/>
      <c r="AM28" s="6"/>
      <c r="AN28" s="6"/>
      <c r="AO28" s="6"/>
    </row>
    <row r="29" spans="1:41" ht="15" customHeight="1">
      <c r="A29" s="90"/>
      <c r="B29" s="26">
        <v>10</v>
      </c>
      <c r="C29" s="40"/>
      <c r="D29" s="40"/>
      <c r="E29" s="40"/>
      <c r="F29" s="81"/>
      <c r="G29" s="54"/>
      <c r="H29" s="54"/>
      <c r="I29" s="92"/>
      <c r="J29" s="54"/>
      <c r="K29" s="57"/>
      <c r="L29" s="55"/>
      <c r="M29" s="55"/>
      <c r="N29" s="57"/>
      <c r="O29" s="55"/>
      <c r="P29" s="55"/>
      <c r="Q29" s="54"/>
      <c r="R29" s="54"/>
      <c r="S29" s="54"/>
      <c r="T29" s="40"/>
      <c r="U29" s="17"/>
      <c r="V29" s="13" t="s">
        <v>55</v>
      </c>
      <c r="W29" s="65"/>
      <c r="X29" s="24"/>
      <c r="Y29" s="24"/>
      <c r="Z29" s="30"/>
      <c r="AB29" s="5" t="str">
        <f t="shared" si="0"/>
        <v>-</v>
      </c>
      <c r="AC29" s="9" t="str">
        <f t="shared" si="1"/>
        <v>-</v>
      </c>
      <c r="AD29" s="5" t="str">
        <f t="shared" si="2"/>
        <v>-</v>
      </c>
      <c r="AE29" s="10">
        <f t="shared" si="3"/>
      </c>
      <c r="AF29" s="11">
        <f t="shared" si="4"/>
      </c>
      <c r="AK29" s="6"/>
      <c r="AL29" s="6"/>
      <c r="AM29" s="6"/>
      <c r="AN29" s="6"/>
      <c r="AO29" s="6"/>
    </row>
    <row r="30" spans="1:41" ht="15" customHeight="1">
      <c r="A30" s="90"/>
      <c r="B30" s="26">
        <v>11</v>
      </c>
      <c r="C30" s="8"/>
      <c r="D30" s="30"/>
      <c r="E30" s="30"/>
      <c r="F30" s="81"/>
      <c r="G30" s="55"/>
      <c r="H30" s="55"/>
      <c r="I30" s="92"/>
      <c r="J30" s="55"/>
      <c r="K30" s="57"/>
      <c r="L30" s="58"/>
      <c r="M30" s="58"/>
      <c r="N30" s="57"/>
      <c r="O30" s="58"/>
      <c r="P30" s="58"/>
      <c r="Q30" s="58"/>
      <c r="R30" s="58"/>
      <c r="S30" s="58"/>
      <c r="T30" s="40"/>
      <c r="U30" s="17"/>
      <c r="V30" s="61"/>
      <c r="W30" s="65"/>
      <c r="X30" s="24"/>
      <c r="Y30" s="24"/>
      <c r="Z30" s="23"/>
      <c r="AB30" s="5" t="str">
        <f t="shared" si="0"/>
        <v>-</v>
      </c>
      <c r="AC30" s="9" t="str">
        <f t="shared" si="1"/>
        <v>-</v>
      </c>
      <c r="AD30" s="5" t="str">
        <f t="shared" si="2"/>
        <v>-</v>
      </c>
      <c r="AE30" s="10">
        <f t="shared" si="3"/>
      </c>
      <c r="AF30" s="11">
        <f t="shared" si="4"/>
      </c>
      <c r="AK30" s="6"/>
      <c r="AL30" s="6"/>
      <c r="AM30" s="6"/>
      <c r="AN30" s="6"/>
      <c r="AO30" s="6"/>
    </row>
    <row r="31" spans="1:41" ht="15" customHeight="1">
      <c r="A31" s="90"/>
      <c r="B31" s="26">
        <v>12</v>
      </c>
      <c r="C31" s="8"/>
      <c r="D31" s="8"/>
      <c r="E31" s="8"/>
      <c r="F31" s="82"/>
      <c r="G31" s="55"/>
      <c r="H31" s="55"/>
      <c r="I31" s="93"/>
      <c r="J31" s="55"/>
      <c r="K31" s="57"/>
      <c r="L31" s="58"/>
      <c r="M31" s="58"/>
      <c r="N31" s="57"/>
      <c r="O31" s="58"/>
      <c r="P31" s="58"/>
      <c r="Q31" s="58"/>
      <c r="R31" s="58"/>
      <c r="S31" s="58"/>
      <c r="T31" s="40"/>
      <c r="U31" s="17"/>
      <c r="V31" s="13"/>
      <c r="W31" s="65"/>
      <c r="X31" s="24"/>
      <c r="Y31" s="24"/>
      <c r="Z31" s="23"/>
      <c r="AB31" s="5" t="str">
        <f t="shared" si="0"/>
        <v>-</v>
      </c>
      <c r="AC31" s="9" t="str">
        <f t="shared" si="1"/>
        <v>-</v>
      </c>
      <c r="AD31" s="5" t="str">
        <f t="shared" si="2"/>
        <v>-</v>
      </c>
      <c r="AE31" s="10">
        <f t="shared" si="3"/>
      </c>
      <c r="AF31" s="11">
        <f t="shared" si="4"/>
      </c>
      <c r="AO31" s="6"/>
    </row>
    <row r="32" spans="1:41" ht="15" customHeight="1">
      <c r="A32" s="96" t="s">
        <v>13</v>
      </c>
      <c r="B32" s="96"/>
      <c r="C32" s="35">
        <v>20</v>
      </c>
      <c r="D32" s="35">
        <v>27</v>
      </c>
      <c r="E32" s="35">
        <v>6</v>
      </c>
      <c r="F32" s="35">
        <v>13</v>
      </c>
      <c r="G32" s="35">
        <v>20</v>
      </c>
      <c r="H32" s="35">
        <v>27</v>
      </c>
      <c r="I32" s="35">
        <v>3</v>
      </c>
      <c r="J32" s="35">
        <v>10</v>
      </c>
      <c r="K32" s="35">
        <v>17</v>
      </c>
      <c r="L32" s="35">
        <v>24</v>
      </c>
      <c r="M32" s="35" t="s">
        <v>70</v>
      </c>
      <c r="N32" s="35">
        <v>8</v>
      </c>
      <c r="O32" s="35">
        <v>15</v>
      </c>
      <c r="P32" s="35">
        <v>22</v>
      </c>
      <c r="Q32" s="35">
        <v>29</v>
      </c>
      <c r="R32" s="35">
        <v>5</v>
      </c>
      <c r="S32" s="35">
        <v>12</v>
      </c>
      <c r="T32" s="45"/>
      <c r="U32" s="17"/>
      <c r="V32" s="13"/>
      <c r="W32" s="65"/>
      <c r="X32" s="24"/>
      <c r="Y32" s="24"/>
      <c r="Z32" s="23"/>
      <c r="AB32" s="5" t="str">
        <f t="shared" si="0"/>
        <v>-</v>
      </c>
      <c r="AC32" s="9" t="str">
        <f t="shared" si="1"/>
        <v>-</v>
      </c>
      <c r="AD32" s="5" t="str">
        <f t="shared" si="2"/>
        <v>-</v>
      </c>
      <c r="AE32" s="10">
        <f t="shared" si="3"/>
      </c>
      <c r="AF32" s="11">
        <f t="shared" si="4"/>
      </c>
      <c r="AO32" s="6"/>
    </row>
    <row r="33" spans="1:41" ht="15" customHeight="1">
      <c r="A33" s="90" t="s">
        <v>16</v>
      </c>
      <c r="B33" s="26">
        <v>1</v>
      </c>
      <c r="C33" s="55" t="s">
        <v>26</v>
      </c>
      <c r="D33" s="55" t="s">
        <v>26</v>
      </c>
      <c r="E33" s="55" t="s">
        <v>26</v>
      </c>
      <c r="F33" s="55" t="s">
        <v>26</v>
      </c>
      <c r="G33" s="55" t="s">
        <v>26</v>
      </c>
      <c r="H33" s="55" t="s">
        <v>26</v>
      </c>
      <c r="I33" s="55" t="s">
        <v>26</v>
      </c>
      <c r="J33" s="55" t="s">
        <v>26</v>
      </c>
      <c r="K33" s="55" t="s">
        <v>26</v>
      </c>
      <c r="L33" s="55" t="s">
        <v>26</v>
      </c>
      <c r="M33" s="91" t="s">
        <v>59</v>
      </c>
      <c r="N33" s="55" t="s">
        <v>26</v>
      </c>
      <c r="O33" s="55" t="s">
        <v>26</v>
      </c>
      <c r="P33" s="55" t="s">
        <v>26</v>
      </c>
      <c r="Q33" s="55" t="s">
        <v>26</v>
      </c>
      <c r="R33" s="55" t="s">
        <v>26</v>
      </c>
      <c r="S33" s="30"/>
      <c r="T33" s="102" t="s">
        <v>57</v>
      </c>
      <c r="U33" s="17" t="s">
        <v>37</v>
      </c>
      <c r="V33" s="13" t="s">
        <v>38</v>
      </c>
      <c r="W33" s="65">
        <v>20</v>
      </c>
      <c r="X33" s="24">
        <v>20</v>
      </c>
      <c r="Y33" s="24" t="s">
        <v>29</v>
      </c>
      <c r="Z33" s="23">
        <v>5</v>
      </c>
      <c r="AB33" s="5" t="str">
        <f t="shared" si="0"/>
        <v>Crr</v>
      </c>
      <c r="AC33" s="9">
        <f t="shared" si="1"/>
        <v>40</v>
      </c>
      <c r="AD33" s="5">
        <f t="shared" si="2"/>
        <v>40</v>
      </c>
      <c r="AE33" s="10">
        <f t="shared" si="3"/>
      </c>
      <c r="AF33" s="11">
        <f t="shared" si="4"/>
      </c>
      <c r="AO33" s="6"/>
    </row>
    <row r="34" spans="1:32" ht="15" customHeight="1">
      <c r="A34" s="90"/>
      <c r="B34" s="26">
        <v>2</v>
      </c>
      <c r="C34" s="55" t="s">
        <v>26</v>
      </c>
      <c r="D34" s="55" t="s">
        <v>26</v>
      </c>
      <c r="E34" s="55" t="s">
        <v>26</v>
      </c>
      <c r="F34" s="55" t="s">
        <v>26</v>
      </c>
      <c r="G34" s="55" t="s">
        <v>26</v>
      </c>
      <c r="H34" s="55" t="s">
        <v>26</v>
      </c>
      <c r="I34" s="55" t="s">
        <v>26</v>
      </c>
      <c r="J34" s="55" t="s">
        <v>26</v>
      </c>
      <c r="K34" s="55" t="s">
        <v>26</v>
      </c>
      <c r="L34" s="55" t="s">
        <v>26</v>
      </c>
      <c r="M34" s="92"/>
      <c r="N34" s="55" t="s">
        <v>26</v>
      </c>
      <c r="O34" s="55" t="s">
        <v>26</v>
      </c>
      <c r="P34" s="55" t="s">
        <v>26</v>
      </c>
      <c r="Q34" s="55" t="s">
        <v>26</v>
      </c>
      <c r="R34" s="55" t="s">
        <v>26</v>
      </c>
      <c r="S34" s="30"/>
      <c r="T34" s="103"/>
      <c r="U34" s="17"/>
      <c r="V34" s="47" t="s">
        <v>48</v>
      </c>
      <c r="W34" s="24"/>
      <c r="X34" s="24"/>
      <c r="Y34" s="24"/>
      <c r="Z34" s="23"/>
      <c r="AB34" s="5" t="str">
        <f t="shared" si="0"/>
        <v>-</v>
      </c>
      <c r="AC34" s="9" t="str">
        <f t="shared" si="1"/>
        <v>-</v>
      </c>
      <c r="AD34" s="5" t="str">
        <f t="shared" si="2"/>
        <v>-</v>
      </c>
      <c r="AE34" s="10">
        <f t="shared" si="3"/>
      </c>
      <c r="AF34" s="11">
        <f t="shared" si="4"/>
      </c>
    </row>
    <row r="35" spans="1:32" ht="15" customHeight="1">
      <c r="A35" s="90"/>
      <c r="B35" s="26">
        <v>3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92"/>
      <c r="N35" s="54"/>
      <c r="O35" s="54"/>
      <c r="P35" s="54"/>
      <c r="Q35" s="54"/>
      <c r="R35" s="54"/>
      <c r="S35" s="54"/>
      <c r="T35" s="40"/>
      <c r="U35" s="17"/>
      <c r="V35" s="44" t="s">
        <v>65</v>
      </c>
      <c r="W35" s="24"/>
      <c r="X35" s="24"/>
      <c r="Y35" s="24"/>
      <c r="Z35" s="17"/>
      <c r="AB35" s="5" t="str">
        <f t="shared" si="0"/>
        <v>-</v>
      </c>
      <c r="AC35" s="9" t="str">
        <f t="shared" si="1"/>
        <v>-</v>
      </c>
      <c r="AD35" s="5" t="str">
        <f t="shared" si="2"/>
        <v>-</v>
      </c>
      <c r="AE35" s="10">
        <f t="shared" si="3"/>
      </c>
      <c r="AF35" s="11">
        <f t="shared" si="4"/>
      </c>
    </row>
    <row r="36" spans="1:32" ht="15" customHeight="1">
      <c r="A36" s="90"/>
      <c r="B36" s="26">
        <v>4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92"/>
      <c r="N36" s="54"/>
      <c r="O36" s="54"/>
      <c r="P36" s="54"/>
      <c r="Q36" s="54"/>
      <c r="R36" s="54"/>
      <c r="S36" s="54"/>
      <c r="T36" s="40"/>
      <c r="U36" s="17"/>
      <c r="V36" s="13"/>
      <c r="W36" s="24"/>
      <c r="X36" s="24"/>
      <c r="Y36" s="24"/>
      <c r="Z36" s="23"/>
      <c r="AB36" s="5" t="str">
        <f t="shared" si="0"/>
        <v>-</v>
      </c>
      <c r="AC36" s="9" t="str">
        <f t="shared" si="1"/>
        <v>-</v>
      </c>
      <c r="AD36" s="5" t="str">
        <f t="shared" si="2"/>
        <v>-</v>
      </c>
      <c r="AE36" s="10">
        <f t="shared" si="3"/>
      </c>
      <c r="AF36" s="11">
        <f t="shared" si="4"/>
      </c>
    </row>
    <row r="37" spans="1:32" ht="15" customHeight="1">
      <c r="A37" s="90"/>
      <c r="B37" s="26">
        <v>5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92"/>
      <c r="N37" s="54"/>
      <c r="O37" s="54"/>
      <c r="P37" s="54"/>
      <c r="Q37" s="54"/>
      <c r="R37" s="54"/>
      <c r="S37" s="40"/>
      <c r="T37" s="40"/>
      <c r="U37" s="17"/>
      <c r="V37" s="14"/>
      <c r="W37" s="24"/>
      <c r="X37" s="24"/>
      <c r="Y37" s="24"/>
      <c r="Z37" s="23"/>
      <c r="AB37" s="5" t="str">
        <f t="shared" si="0"/>
        <v>-</v>
      </c>
      <c r="AC37" s="9" t="str">
        <f t="shared" si="1"/>
        <v>-</v>
      </c>
      <c r="AD37" s="5" t="str">
        <f t="shared" si="2"/>
        <v>-</v>
      </c>
      <c r="AE37" s="10">
        <f t="shared" si="3"/>
      </c>
      <c r="AF37" s="11">
        <f t="shared" si="4"/>
      </c>
    </row>
    <row r="38" spans="1:32" ht="15" customHeight="1">
      <c r="A38" s="90"/>
      <c r="B38" s="26">
        <v>6</v>
      </c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92"/>
      <c r="N38" s="54"/>
      <c r="O38" s="54"/>
      <c r="P38" s="54"/>
      <c r="Q38" s="54"/>
      <c r="R38" s="54"/>
      <c r="S38" s="40"/>
      <c r="T38" s="40"/>
      <c r="U38" s="17"/>
      <c r="V38" s="44"/>
      <c r="W38" s="24"/>
      <c r="X38" s="24"/>
      <c r="Y38" s="24"/>
      <c r="Z38" s="23"/>
      <c r="AB38" s="5" t="str">
        <f t="shared" si="0"/>
        <v>-</v>
      </c>
      <c r="AC38" s="9" t="str">
        <f t="shared" si="1"/>
        <v>-</v>
      </c>
      <c r="AD38" s="5" t="str">
        <f t="shared" si="2"/>
        <v>-</v>
      </c>
      <c r="AE38" s="10">
        <f t="shared" si="3"/>
      </c>
      <c r="AF38" s="11">
        <f t="shared" si="4"/>
      </c>
    </row>
    <row r="39" spans="1:32" ht="15" customHeight="1">
      <c r="A39" s="90"/>
      <c r="B39" s="26">
        <v>7</v>
      </c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92"/>
      <c r="N39" s="57"/>
      <c r="O39" s="54"/>
      <c r="P39" s="54"/>
      <c r="Q39" s="54"/>
      <c r="R39" s="54"/>
      <c r="S39" s="43"/>
      <c r="T39" s="43"/>
      <c r="U39" s="17" t="s">
        <v>39</v>
      </c>
      <c r="V39" s="44" t="s">
        <v>40</v>
      </c>
      <c r="W39" s="24">
        <v>20</v>
      </c>
      <c r="X39" s="24">
        <v>30</v>
      </c>
      <c r="Y39" s="24" t="s">
        <v>28</v>
      </c>
      <c r="Z39" s="23">
        <v>5</v>
      </c>
      <c r="AB39" s="5" t="str">
        <f t="shared" si="0"/>
        <v>Zh</v>
      </c>
      <c r="AC39" s="9">
        <f t="shared" si="1"/>
        <v>50</v>
      </c>
      <c r="AD39" s="5">
        <f aca="true" t="shared" si="5" ref="AD39:AD66">IF(U39=0,"-",COUNTIF($C$7:$S$70,AB39))</f>
        <v>50</v>
      </c>
      <c r="AE39" s="10">
        <f t="shared" si="3"/>
      </c>
      <c r="AF39" s="11">
        <f t="shared" si="4"/>
      </c>
    </row>
    <row r="40" spans="1:32" ht="15" customHeight="1">
      <c r="A40" s="90"/>
      <c r="B40" s="26">
        <v>8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92"/>
      <c r="N40" s="57"/>
      <c r="O40" s="54"/>
      <c r="P40" s="54"/>
      <c r="Q40" s="54"/>
      <c r="R40" s="54"/>
      <c r="S40" s="43"/>
      <c r="T40" s="43"/>
      <c r="U40" s="17"/>
      <c r="V40" s="44" t="s">
        <v>41</v>
      </c>
      <c r="W40" s="24"/>
      <c r="X40" s="24"/>
      <c r="Y40" s="24"/>
      <c r="Z40" s="23"/>
      <c r="AB40" s="5" t="str">
        <f t="shared" si="0"/>
        <v>-</v>
      </c>
      <c r="AC40" s="9" t="str">
        <f t="shared" si="1"/>
        <v>-</v>
      </c>
      <c r="AD40" s="5" t="str">
        <f t="shared" si="5"/>
        <v>-</v>
      </c>
      <c r="AE40" s="10">
        <f t="shared" si="3"/>
      </c>
      <c r="AF40" s="11">
        <f t="shared" si="4"/>
      </c>
    </row>
    <row r="41" spans="1:32" ht="15" customHeight="1">
      <c r="A41" s="90"/>
      <c r="B41" s="26">
        <v>9</v>
      </c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92"/>
      <c r="N41" s="57"/>
      <c r="O41" s="54"/>
      <c r="P41" s="54"/>
      <c r="Q41" s="54"/>
      <c r="R41" s="54"/>
      <c r="S41" s="43"/>
      <c r="T41" s="40"/>
      <c r="U41" s="17"/>
      <c r="V41" s="47" t="s">
        <v>49</v>
      </c>
      <c r="W41" s="24"/>
      <c r="X41" s="24"/>
      <c r="Y41" s="24"/>
      <c r="Z41" s="23"/>
      <c r="AB41" s="5" t="str">
        <f t="shared" si="0"/>
        <v>-</v>
      </c>
      <c r="AC41" s="9" t="str">
        <f t="shared" si="1"/>
        <v>-</v>
      </c>
      <c r="AD41" s="5" t="str">
        <f t="shared" si="5"/>
        <v>-</v>
      </c>
      <c r="AE41" s="10">
        <f t="shared" si="3"/>
      </c>
      <c r="AF41" s="11">
        <f t="shared" si="4"/>
      </c>
    </row>
    <row r="42" spans="1:32" ht="15" customHeight="1">
      <c r="A42" s="90"/>
      <c r="B42" s="26">
        <v>10</v>
      </c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92"/>
      <c r="N42" s="57"/>
      <c r="O42" s="54"/>
      <c r="P42" s="54"/>
      <c r="Q42" s="54"/>
      <c r="R42" s="54"/>
      <c r="S42" s="43"/>
      <c r="T42" s="40"/>
      <c r="U42" s="17"/>
      <c r="V42" s="44" t="s">
        <v>81</v>
      </c>
      <c r="W42" s="24"/>
      <c r="X42" s="24"/>
      <c r="Y42" s="24"/>
      <c r="Z42" s="23"/>
      <c r="AB42" s="5" t="str">
        <f>IF(U42=0,"-",U42)</f>
        <v>-</v>
      </c>
      <c r="AC42" s="9" t="str">
        <f>IF(U42=0,"-",SUM(W42:X42))</f>
        <v>-</v>
      </c>
      <c r="AD42" s="5" t="str">
        <f t="shared" si="5"/>
        <v>-</v>
      </c>
      <c r="AE42" s="10">
        <f>IF(AD42=AC42,"",IF(AC42&gt;AD42,"Mało !","Dużo !"))</f>
      </c>
      <c r="AF42" s="11">
        <f>IF(AE42="Dużo !",AD42-AC42,IF(AE42="Mało !",AC42-AD42,""))</f>
      </c>
    </row>
    <row r="43" spans="1:32" ht="15" customHeight="1">
      <c r="A43" s="90"/>
      <c r="B43" s="26">
        <v>11</v>
      </c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92"/>
      <c r="N43" s="57"/>
      <c r="O43" s="56"/>
      <c r="P43" s="56"/>
      <c r="Q43" s="56"/>
      <c r="R43" s="56"/>
      <c r="S43" s="8"/>
      <c r="T43" s="40"/>
      <c r="U43" s="17"/>
      <c r="W43" s="25"/>
      <c r="X43" s="25"/>
      <c r="Y43" s="25"/>
      <c r="Z43" s="17"/>
      <c r="AB43" s="5" t="str">
        <f>IF(U43=0,"-",U43)</f>
        <v>-</v>
      </c>
      <c r="AC43" s="9" t="str">
        <f>IF(U43=0,"-",SUM(W43:X43))</f>
        <v>-</v>
      </c>
      <c r="AD43" s="5" t="str">
        <f t="shared" si="5"/>
        <v>-</v>
      </c>
      <c r="AE43" s="10">
        <f>IF(AD43=AC43,"",IF(AC43&gt;AD43,"Mało !","Dużo !"))</f>
      </c>
      <c r="AF43" s="11">
        <f>IF(AE43="Dużo !",AD43-AC43,IF(AE43="Mało !",AC43-AD43,""))</f>
      </c>
    </row>
    <row r="44" spans="1:32" ht="15" customHeight="1">
      <c r="A44" s="90"/>
      <c r="B44" s="26">
        <v>12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93"/>
      <c r="N44" s="57"/>
      <c r="O44" s="56"/>
      <c r="P44" s="56"/>
      <c r="Q44" s="56"/>
      <c r="R44" s="56"/>
      <c r="S44" s="8"/>
      <c r="T44" s="40"/>
      <c r="U44" s="17"/>
      <c r="V44" s="14"/>
      <c r="W44" s="24"/>
      <c r="X44" s="24"/>
      <c r="Y44" s="24"/>
      <c r="Z44" s="23"/>
      <c r="AB44" s="5" t="str">
        <f t="shared" si="0"/>
        <v>-</v>
      </c>
      <c r="AC44" s="9" t="str">
        <f t="shared" si="1"/>
        <v>-</v>
      </c>
      <c r="AD44" s="5" t="str">
        <f t="shared" si="5"/>
        <v>-</v>
      </c>
      <c r="AE44" s="10">
        <f t="shared" si="3"/>
      </c>
      <c r="AF44" s="11">
        <f t="shared" si="4"/>
      </c>
    </row>
    <row r="45" spans="1:32" ht="15" customHeight="1">
      <c r="A45" s="96" t="s">
        <v>13</v>
      </c>
      <c r="B45" s="96"/>
      <c r="C45" s="35">
        <v>21</v>
      </c>
      <c r="D45" s="35">
        <v>28</v>
      </c>
      <c r="E45" s="35">
        <v>7</v>
      </c>
      <c r="F45" s="35">
        <v>14</v>
      </c>
      <c r="G45" s="35">
        <v>21</v>
      </c>
      <c r="H45" s="35">
        <v>28</v>
      </c>
      <c r="I45" s="35">
        <v>4</v>
      </c>
      <c r="J45" s="35">
        <v>11</v>
      </c>
      <c r="K45" s="35">
        <v>18</v>
      </c>
      <c r="L45" s="35">
        <v>25</v>
      </c>
      <c r="M45" s="35" t="s">
        <v>71</v>
      </c>
      <c r="N45" s="35">
        <v>9</v>
      </c>
      <c r="O45" s="35">
        <v>16</v>
      </c>
      <c r="P45" s="35">
        <v>23</v>
      </c>
      <c r="Q45" s="35">
        <v>30</v>
      </c>
      <c r="R45" s="35">
        <v>6</v>
      </c>
      <c r="S45" s="35">
        <v>13</v>
      </c>
      <c r="T45" s="45"/>
      <c r="U45" s="17" t="s">
        <v>61</v>
      </c>
      <c r="V45" s="13" t="s">
        <v>62</v>
      </c>
      <c r="W45" s="24">
        <v>15</v>
      </c>
      <c r="X45" s="24">
        <v>15</v>
      </c>
      <c r="Y45" s="24" t="s">
        <v>28</v>
      </c>
      <c r="Z45" s="23">
        <v>3</v>
      </c>
      <c r="AB45" s="5" t="str">
        <f aca="true" t="shared" si="6" ref="AB45:AB70">IF(U45=0,"-",U45)</f>
        <v>Dpa</v>
      </c>
      <c r="AC45" s="9">
        <f aca="true" t="shared" si="7" ref="AC45:AC70">IF(U45=0,"-",SUM(W45:X45))</f>
        <v>30</v>
      </c>
      <c r="AD45" s="5">
        <f t="shared" si="5"/>
        <v>30</v>
      </c>
      <c r="AE45" s="10">
        <f aca="true" t="shared" si="8" ref="AE45:AE70">IF(AD45=AC45,"",IF(AC45&gt;AD45,"Mało !","Dużo !"))</f>
      </c>
      <c r="AF45" s="11">
        <f aca="true" t="shared" si="9" ref="AF45:AF70">IF(AE45="Dużo !",AD45-AC45,IF(AE45="Mało !",AC45-AD45,""))</f>
      </c>
    </row>
    <row r="46" spans="1:32" ht="15" customHeight="1">
      <c r="A46" s="90" t="s">
        <v>17</v>
      </c>
      <c r="B46" s="26">
        <v>1</v>
      </c>
      <c r="C46" s="40"/>
      <c r="D46" s="40"/>
      <c r="E46" s="40"/>
      <c r="F46" s="40"/>
      <c r="G46" s="54" t="s">
        <v>52</v>
      </c>
      <c r="H46" s="54" t="s">
        <v>52</v>
      </c>
      <c r="I46" s="54" t="s">
        <v>37</v>
      </c>
      <c r="J46" s="54" t="s">
        <v>52</v>
      </c>
      <c r="K46" s="54" t="s">
        <v>37</v>
      </c>
      <c r="L46" s="54" t="s">
        <v>52</v>
      </c>
      <c r="M46" s="80" t="s">
        <v>45</v>
      </c>
      <c r="N46" s="54" t="s">
        <v>37</v>
      </c>
      <c r="O46" s="54" t="s">
        <v>52</v>
      </c>
      <c r="P46" s="54" t="s">
        <v>52</v>
      </c>
      <c r="Q46" s="91" t="s">
        <v>73</v>
      </c>
      <c r="R46" s="54" t="s">
        <v>37</v>
      </c>
      <c r="S46" s="54" t="s">
        <v>37</v>
      </c>
      <c r="T46" s="108" t="s">
        <v>85</v>
      </c>
      <c r="U46" s="17"/>
      <c r="V46" s="32" t="s">
        <v>50</v>
      </c>
      <c r="W46" s="24"/>
      <c r="X46" s="24"/>
      <c r="Y46" s="24"/>
      <c r="Z46" s="23"/>
      <c r="AB46" s="5" t="str">
        <f t="shared" si="6"/>
        <v>-</v>
      </c>
      <c r="AC46" s="9" t="str">
        <f t="shared" si="7"/>
        <v>-</v>
      </c>
      <c r="AD46" s="5" t="str">
        <f t="shared" si="5"/>
        <v>-</v>
      </c>
      <c r="AE46" s="10">
        <f t="shared" si="8"/>
      </c>
      <c r="AF46" s="11">
        <f t="shared" si="9"/>
      </c>
    </row>
    <row r="47" spans="1:32" ht="15" customHeight="1">
      <c r="A47" s="90"/>
      <c r="B47" s="26">
        <v>2</v>
      </c>
      <c r="C47" s="40"/>
      <c r="D47" s="40"/>
      <c r="E47" s="40"/>
      <c r="F47" s="40"/>
      <c r="G47" s="54" t="s">
        <v>52</v>
      </c>
      <c r="H47" s="54" t="s">
        <v>52</v>
      </c>
      <c r="I47" s="54" t="s">
        <v>37</v>
      </c>
      <c r="J47" s="54" t="s">
        <v>52</v>
      </c>
      <c r="K47" s="54" t="s">
        <v>37</v>
      </c>
      <c r="L47" s="54" t="s">
        <v>52</v>
      </c>
      <c r="M47" s="81"/>
      <c r="N47" s="54" t="s">
        <v>37</v>
      </c>
      <c r="O47" s="54" t="s">
        <v>52</v>
      </c>
      <c r="P47" s="54" t="s">
        <v>52</v>
      </c>
      <c r="Q47" s="92"/>
      <c r="R47" s="54" t="s">
        <v>37</v>
      </c>
      <c r="S47" s="54" t="s">
        <v>37</v>
      </c>
      <c r="T47" s="109"/>
      <c r="U47" s="17"/>
      <c r="V47" s="66"/>
      <c r="W47" s="25"/>
      <c r="X47" s="25"/>
      <c r="Y47" s="25"/>
      <c r="Z47" s="17"/>
      <c r="AB47" s="5" t="str">
        <f t="shared" si="6"/>
        <v>-</v>
      </c>
      <c r="AC47" s="9" t="str">
        <f t="shared" si="7"/>
        <v>-</v>
      </c>
      <c r="AD47" s="5" t="str">
        <f t="shared" si="5"/>
        <v>-</v>
      </c>
      <c r="AE47" s="10">
        <f t="shared" si="8"/>
      </c>
      <c r="AF47" s="11">
        <f t="shared" si="9"/>
      </c>
    </row>
    <row r="48" spans="1:32" ht="15" customHeight="1">
      <c r="A48" s="90"/>
      <c r="B48" s="26">
        <v>3</v>
      </c>
      <c r="C48" s="40"/>
      <c r="D48" s="40"/>
      <c r="E48" s="40"/>
      <c r="F48" s="54" t="s">
        <v>52</v>
      </c>
      <c r="G48" s="54" t="s">
        <v>52</v>
      </c>
      <c r="H48" s="54" t="s">
        <v>52</v>
      </c>
      <c r="I48" s="54" t="s">
        <v>37</v>
      </c>
      <c r="J48" s="54" t="s">
        <v>52</v>
      </c>
      <c r="K48" s="54" t="s">
        <v>37</v>
      </c>
      <c r="L48" s="54" t="s">
        <v>52</v>
      </c>
      <c r="M48" s="81"/>
      <c r="N48" s="54" t="s">
        <v>37</v>
      </c>
      <c r="O48" s="54" t="s">
        <v>52</v>
      </c>
      <c r="P48" s="54" t="s">
        <v>52</v>
      </c>
      <c r="Q48" s="92"/>
      <c r="R48" s="54" t="s">
        <v>37</v>
      </c>
      <c r="S48" s="54" t="s">
        <v>37</v>
      </c>
      <c r="T48" s="109"/>
      <c r="U48" s="17"/>
      <c r="V48" s="13"/>
      <c r="W48" s="24"/>
      <c r="X48" s="24"/>
      <c r="Y48" s="24"/>
      <c r="Z48" s="17"/>
      <c r="AB48" s="5" t="str">
        <f t="shared" si="6"/>
        <v>-</v>
      </c>
      <c r="AC48" s="9" t="str">
        <f t="shared" si="7"/>
        <v>-</v>
      </c>
      <c r="AD48" s="5" t="str">
        <f t="shared" si="5"/>
        <v>-</v>
      </c>
      <c r="AE48" s="10">
        <f t="shared" si="8"/>
      </c>
      <c r="AF48" s="11">
        <f t="shared" si="9"/>
      </c>
    </row>
    <row r="49" spans="1:32" ht="15" customHeight="1">
      <c r="A49" s="90"/>
      <c r="B49" s="26">
        <v>4</v>
      </c>
      <c r="C49" s="40"/>
      <c r="D49" s="40"/>
      <c r="E49" s="40"/>
      <c r="F49" s="54" t="s">
        <v>52</v>
      </c>
      <c r="G49" s="54" t="s">
        <v>37</v>
      </c>
      <c r="H49" s="40" t="s">
        <v>79</v>
      </c>
      <c r="I49" s="40" t="s">
        <v>79</v>
      </c>
      <c r="J49" s="40" t="s">
        <v>79</v>
      </c>
      <c r="K49" s="40" t="s">
        <v>79</v>
      </c>
      <c r="L49" s="40" t="s">
        <v>79</v>
      </c>
      <c r="M49" s="81"/>
      <c r="N49" s="40" t="s">
        <v>61</v>
      </c>
      <c r="O49" s="40" t="s">
        <v>61</v>
      </c>
      <c r="P49" s="40" t="s">
        <v>61</v>
      </c>
      <c r="Q49" s="92"/>
      <c r="R49" s="40" t="s">
        <v>61</v>
      </c>
      <c r="S49" s="40" t="s">
        <v>61</v>
      </c>
      <c r="T49" s="109"/>
      <c r="U49" s="17"/>
      <c r="V49" s="13"/>
      <c r="W49" s="24"/>
      <c r="X49" s="24"/>
      <c r="Y49" s="24"/>
      <c r="Z49" s="23"/>
      <c r="AB49" s="5" t="str">
        <f t="shared" si="6"/>
        <v>-</v>
      </c>
      <c r="AC49" s="9" t="str">
        <f t="shared" si="7"/>
        <v>-</v>
      </c>
      <c r="AD49" s="5" t="str">
        <f t="shared" si="5"/>
        <v>-</v>
      </c>
      <c r="AE49" s="10">
        <f t="shared" si="8"/>
      </c>
      <c r="AF49" s="11">
        <f t="shared" si="9"/>
      </c>
    </row>
    <row r="50" spans="1:32" ht="15" customHeight="1">
      <c r="A50" s="90"/>
      <c r="B50" s="26">
        <v>5</v>
      </c>
      <c r="C50" s="23"/>
      <c r="D50" s="23"/>
      <c r="E50" s="23"/>
      <c r="F50" s="54" t="s">
        <v>37</v>
      </c>
      <c r="G50" s="54" t="s">
        <v>37</v>
      </c>
      <c r="H50" s="40" t="s">
        <v>79</v>
      </c>
      <c r="I50" s="40" t="s">
        <v>79</v>
      </c>
      <c r="J50" s="40" t="s">
        <v>79</v>
      </c>
      <c r="K50" s="40" t="s">
        <v>79</v>
      </c>
      <c r="L50" s="40" t="s">
        <v>79</v>
      </c>
      <c r="M50" s="81"/>
      <c r="N50" s="40" t="s">
        <v>61</v>
      </c>
      <c r="O50" s="40" t="s">
        <v>61</v>
      </c>
      <c r="P50" s="40" t="s">
        <v>61</v>
      </c>
      <c r="Q50" s="92"/>
      <c r="R50" s="40" t="s">
        <v>61</v>
      </c>
      <c r="S50" s="40" t="s">
        <v>61</v>
      </c>
      <c r="T50" s="109"/>
      <c r="U50" s="17" t="s">
        <v>79</v>
      </c>
      <c r="V50" s="1" t="s">
        <v>76</v>
      </c>
      <c r="W50" s="65">
        <v>15</v>
      </c>
      <c r="X50" s="24">
        <v>15</v>
      </c>
      <c r="Y50" s="24" t="s">
        <v>28</v>
      </c>
      <c r="Z50" s="23">
        <v>2</v>
      </c>
      <c r="AB50" s="5" t="str">
        <f t="shared" si="6"/>
        <v>Cea</v>
      </c>
      <c r="AC50" s="9">
        <f t="shared" si="7"/>
        <v>30</v>
      </c>
      <c r="AD50" s="5">
        <f t="shared" si="5"/>
        <v>30</v>
      </c>
      <c r="AE50" s="10">
        <f t="shared" si="8"/>
      </c>
      <c r="AF50" s="11">
        <f t="shared" si="9"/>
      </c>
    </row>
    <row r="51" spans="1:32" ht="15" customHeight="1">
      <c r="A51" s="90"/>
      <c r="B51" s="26">
        <v>6</v>
      </c>
      <c r="C51" s="23"/>
      <c r="D51" s="23"/>
      <c r="E51" s="23"/>
      <c r="F51" s="54" t="s">
        <v>37</v>
      </c>
      <c r="G51" s="54" t="s">
        <v>37</v>
      </c>
      <c r="H51" s="40" t="s">
        <v>79</v>
      </c>
      <c r="I51" s="40" t="s">
        <v>79</v>
      </c>
      <c r="J51" s="40" t="s">
        <v>79</v>
      </c>
      <c r="K51" s="40" t="s">
        <v>79</v>
      </c>
      <c r="L51" s="40" t="s">
        <v>79</v>
      </c>
      <c r="M51" s="81"/>
      <c r="N51" s="40" t="s">
        <v>61</v>
      </c>
      <c r="O51" s="40" t="s">
        <v>61</v>
      </c>
      <c r="P51" s="40" t="s">
        <v>61</v>
      </c>
      <c r="Q51" s="92"/>
      <c r="R51" s="40" t="s">
        <v>61</v>
      </c>
      <c r="S51" s="40" t="s">
        <v>61</v>
      </c>
      <c r="T51" s="110"/>
      <c r="U51" s="17"/>
      <c r="V51" s="16" t="s">
        <v>77</v>
      </c>
      <c r="W51" s="25"/>
      <c r="X51" s="25"/>
      <c r="Y51" s="25"/>
      <c r="Z51" s="17"/>
      <c r="AB51" s="5" t="str">
        <f t="shared" si="6"/>
        <v>-</v>
      </c>
      <c r="AC51" s="9" t="str">
        <f t="shared" si="7"/>
        <v>-</v>
      </c>
      <c r="AD51" s="5" t="str">
        <f t="shared" si="5"/>
        <v>-</v>
      </c>
      <c r="AE51" s="10">
        <f t="shared" si="8"/>
      </c>
      <c r="AF51" s="11">
        <f t="shared" si="9"/>
      </c>
    </row>
    <row r="52" spans="1:32" ht="15" customHeight="1">
      <c r="A52" s="90"/>
      <c r="B52" s="26">
        <v>7</v>
      </c>
      <c r="C52" s="73" t="s">
        <v>52</v>
      </c>
      <c r="D52" s="73" t="s">
        <v>52</v>
      </c>
      <c r="E52" s="73" t="s">
        <v>52</v>
      </c>
      <c r="F52" s="73" t="s">
        <v>52</v>
      </c>
      <c r="G52" s="73" t="s">
        <v>52</v>
      </c>
      <c r="H52" s="73" t="s">
        <v>52</v>
      </c>
      <c r="I52" s="73" t="s">
        <v>52</v>
      </c>
      <c r="J52" s="73" t="s">
        <v>52</v>
      </c>
      <c r="K52" s="73" t="s">
        <v>52</v>
      </c>
      <c r="L52" s="73" t="s">
        <v>52</v>
      </c>
      <c r="M52" s="81"/>
      <c r="N52" s="53" t="s">
        <v>61</v>
      </c>
      <c r="O52" s="53" t="s">
        <v>61</v>
      </c>
      <c r="P52" s="48" t="s">
        <v>34</v>
      </c>
      <c r="Q52" s="92"/>
      <c r="R52" s="57"/>
      <c r="S52" s="57"/>
      <c r="T52" s="104" t="s">
        <v>82</v>
      </c>
      <c r="U52" s="17"/>
      <c r="V52" s="61" t="s">
        <v>80</v>
      </c>
      <c r="W52" s="24"/>
      <c r="X52" s="24"/>
      <c r="Y52" s="24"/>
      <c r="Z52" s="17"/>
      <c r="AB52" s="5" t="str">
        <f t="shared" si="6"/>
        <v>-</v>
      </c>
      <c r="AC52" s="9" t="str">
        <f t="shared" si="7"/>
        <v>-</v>
      </c>
      <c r="AD52" s="5" t="str">
        <f t="shared" si="5"/>
        <v>-</v>
      </c>
      <c r="AE52" s="10">
        <f t="shared" si="8"/>
      </c>
      <c r="AF52" s="11">
        <f t="shared" si="9"/>
      </c>
    </row>
    <row r="53" spans="1:32" ht="15" customHeight="1">
      <c r="A53" s="90"/>
      <c r="B53" s="26">
        <v>8</v>
      </c>
      <c r="C53" s="73" t="s">
        <v>52</v>
      </c>
      <c r="D53" s="73" t="s">
        <v>52</v>
      </c>
      <c r="E53" s="73" t="s">
        <v>52</v>
      </c>
      <c r="F53" s="73" t="s">
        <v>52</v>
      </c>
      <c r="G53" s="73" t="s">
        <v>52</v>
      </c>
      <c r="H53" s="73" t="s">
        <v>52</v>
      </c>
      <c r="I53" s="73" t="s">
        <v>52</v>
      </c>
      <c r="J53" s="73" t="s">
        <v>52</v>
      </c>
      <c r="K53" s="73" t="s">
        <v>52</v>
      </c>
      <c r="L53" s="73" t="s">
        <v>52</v>
      </c>
      <c r="M53" s="81"/>
      <c r="N53" s="53" t="s">
        <v>61</v>
      </c>
      <c r="O53" s="53" t="s">
        <v>61</v>
      </c>
      <c r="P53" s="48" t="s">
        <v>34</v>
      </c>
      <c r="Q53" s="92"/>
      <c r="R53" s="57"/>
      <c r="S53" s="57"/>
      <c r="T53" s="105"/>
      <c r="U53" s="17"/>
      <c r="V53" s="13"/>
      <c r="W53" s="24"/>
      <c r="X53" s="24"/>
      <c r="Y53" s="24"/>
      <c r="Z53" s="17"/>
      <c r="AB53" s="5" t="str">
        <f t="shared" si="6"/>
        <v>-</v>
      </c>
      <c r="AC53" s="9" t="str">
        <f t="shared" si="7"/>
        <v>-</v>
      </c>
      <c r="AD53" s="5" t="str">
        <f t="shared" si="5"/>
        <v>-</v>
      </c>
      <c r="AE53" s="10">
        <f t="shared" si="8"/>
      </c>
      <c r="AF53" s="11">
        <f t="shared" si="9"/>
      </c>
    </row>
    <row r="54" spans="1:32" ht="15" customHeight="1">
      <c r="A54" s="90"/>
      <c r="B54" s="26">
        <v>9</v>
      </c>
      <c r="C54" s="73" t="s">
        <v>39</v>
      </c>
      <c r="D54" s="73" t="s">
        <v>39</v>
      </c>
      <c r="E54" s="73" t="s">
        <v>39</v>
      </c>
      <c r="F54" s="73" t="s">
        <v>39</v>
      </c>
      <c r="G54" s="73" t="s">
        <v>39</v>
      </c>
      <c r="H54" s="73" t="s">
        <v>39</v>
      </c>
      <c r="I54" s="73" t="s">
        <v>39</v>
      </c>
      <c r="J54" s="73" t="s">
        <v>39</v>
      </c>
      <c r="K54" s="73" t="s">
        <v>39</v>
      </c>
      <c r="L54" s="73" t="s">
        <v>39</v>
      </c>
      <c r="M54" s="81"/>
      <c r="N54" s="53" t="s">
        <v>61</v>
      </c>
      <c r="O54" s="48" t="s">
        <v>34</v>
      </c>
      <c r="P54" s="48" t="s">
        <v>34</v>
      </c>
      <c r="Q54" s="92"/>
      <c r="R54" s="57"/>
      <c r="S54" s="56"/>
      <c r="T54" s="105"/>
      <c r="U54" s="17"/>
      <c r="V54" s="15"/>
      <c r="W54" s="24"/>
      <c r="X54" s="24"/>
      <c r="Y54" s="24"/>
      <c r="Z54" s="17"/>
      <c r="AB54" s="5" t="str">
        <f t="shared" si="6"/>
        <v>-</v>
      </c>
      <c r="AC54" s="9" t="str">
        <f t="shared" si="7"/>
        <v>-</v>
      </c>
      <c r="AD54" s="5" t="str">
        <f t="shared" si="5"/>
        <v>-</v>
      </c>
      <c r="AE54" s="10">
        <f t="shared" si="8"/>
      </c>
      <c r="AF54" s="11">
        <f t="shared" si="9"/>
      </c>
    </row>
    <row r="55" spans="1:32" ht="15" customHeight="1">
      <c r="A55" s="90"/>
      <c r="B55" s="26">
        <v>10</v>
      </c>
      <c r="C55" s="73" t="s">
        <v>39</v>
      </c>
      <c r="D55" s="73" t="s">
        <v>39</v>
      </c>
      <c r="E55" s="73" t="s">
        <v>39</v>
      </c>
      <c r="F55" s="73" t="s">
        <v>39</v>
      </c>
      <c r="G55" s="73" t="s">
        <v>39</v>
      </c>
      <c r="H55" s="73" t="s">
        <v>39</v>
      </c>
      <c r="I55" s="73" t="s">
        <v>39</v>
      </c>
      <c r="J55" s="73" t="s">
        <v>39</v>
      </c>
      <c r="K55" s="73" t="s">
        <v>39</v>
      </c>
      <c r="L55" s="73" t="s">
        <v>39</v>
      </c>
      <c r="M55" s="81"/>
      <c r="N55" s="55"/>
      <c r="O55" s="48" t="s">
        <v>34</v>
      </c>
      <c r="P55" s="48" t="s">
        <v>34</v>
      </c>
      <c r="Q55" s="92"/>
      <c r="R55" s="57"/>
      <c r="S55" s="56"/>
      <c r="T55" s="105"/>
      <c r="U55" s="17"/>
      <c r="V55" s="16"/>
      <c r="W55" s="24"/>
      <c r="X55" s="24"/>
      <c r="Y55" s="24"/>
      <c r="Z55" s="17"/>
      <c r="AB55" s="5" t="str">
        <f>IF(U55=0,"-",U55)</f>
        <v>-</v>
      </c>
      <c r="AC55" s="9" t="str">
        <f>IF(U55=0,"-",SUM(W55:X55))</f>
        <v>-</v>
      </c>
      <c r="AD55" s="5" t="str">
        <f t="shared" si="5"/>
        <v>-</v>
      </c>
      <c r="AE55" s="10">
        <f>IF(AD55=AC55,"",IF(AC55&gt;AD55,"Mało !","Dużo !"))</f>
      </c>
      <c r="AF55" s="11">
        <f>IF(AE55="Dużo !",AD55-AC55,IF(AE55="Mało !",AC55-AD55,""))</f>
      </c>
    </row>
    <row r="56" spans="1:32" ht="15" customHeight="1">
      <c r="A56" s="90"/>
      <c r="B56" s="26">
        <v>11</v>
      </c>
      <c r="C56" s="57"/>
      <c r="D56" s="57"/>
      <c r="E56" s="57"/>
      <c r="F56" s="57"/>
      <c r="G56" s="60"/>
      <c r="H56" s="57"/>
      <c r="I56" s="57"/>
      <c r="J56" s="57"/>
      <c r="K56" s="57"/>
      <c r="L56" s="57"/>
      <c r="M56" s="81"/>
      <c r="N56" s="55"/>
      <c r="O56" s="48" t="s">
        <v>34</v>
      </c>
      <c r="P56" s="48" t="s">
        <v>34</v>
      </c>
      <c r="Q56" s="92"/>
      <c r="R56" s="57"/>
      <c r="S56" s="56"/>
      <c r="T56" s="105"/>
      <c r="U56" s="17"/>
      <c r="V56" s="13"/>
      <c r="W56" s="24"/>
      <c r="X56" s="24"/>
      <c r="Y56" s="24"/>
      <c r="Z56" s="17"/>
      <c r="AB56" s="5" t="str">
        <f>IF(U56=0,"-",U56)</f>
        <v>-</v>
      </c>
      <c r="AC56" s="9" t="str">
        <f>IF(U56=0,"-",SUM(W56:X56))</f>
        <v>-</v>
      </c>
      <c r="AD56" s="5" t="str">
        <f t="shared" si="5"/>
        <v>-</v>
      </c>
      <c r="AE56" s="10">
        <f>IF(AD56=AC56,"",IF(AC56&gt;AD56,"Mało !","Dużo !"))</f>
      </c>
      <c r="AF56" s="11">
        <f>IF(AE56="Dużo !",AD56-AC56,IF(AE56="Mało !",AC56-AD56,""))</f>
      </c>
    </row>
    <row r="57" spans="1:32" ht="15" customHeight="1">
      <c r="A57" s="90"/>
      <c r="B57" s="26">
        <v>12</v>
      </c>
      <c r="C57" s="57"/>
      <c r="D57" s="57"/>
      <c r="E57" s="57"/>
      <c r="F57" s="57"/>
      <c r="G57" s="60"/>
      <c r="H57" s="57"/>
      <c r="I57" s="57"/>
      <c r="J57" s="57"/>
      <c r="K57" s="57"/>
      <c r="L57" s="57"/>
      <c r="M57" s="82"/>
      <c r="N57" s="57"/>
      <c r="O57" s="60"/>
      <c r="P57" s="57"/>
      <c r="Q57" s="93"/>
      <c r="R57" s="57"/>
      <c r="S57" s="56"/>
      <c r="T57" s="106"/>
      <c r="U57" s="17"/>
      <c r="V57" s="15"/>
      <c r="W57" s="24"/>
      <c r="X57" s="24"/>
      <c r="Y57" s="24"/>
      <c r="Z57" s="17"/>
      <c r="AB57" s="5" t="str">
        <f>IF(U57=0,"-",U57)</f>
        <v>-</v>
      </c>
      <c r="AC57" s="9" t="str">
        <f>IF(U57=0,"-",SUM(W57:X57))</f>
        <v>-</v>
      </c>
      <c r="AD57" s="5" t="str">
        <f t="shared" si="5"/>
        <v>-</v>
      </c>
      <c r="AE57" s="10">
        <f>IF(AD57=AC57,"",IF(AC57&gt;AD57,"Mało !","Dużo !"))</f>
      </c>
      <c r="AF57" s="11">
        <f>IF(AE57="Dużo !",AD57-AC57,IF(AE57="Mało !",AC57-AD57,""))</f>
      </c>
    </row>
    <row r="58" spans="1:32" ht="15" customHeight="1">
      <c r="A58" s="96" t="s">
        <v>13</v>
      </c>
      <c r="B58" s="96"/>
      <c r="C58" s="35">
        <v>22</v>
      </c>
      <c r="D58" s="35" t="s">
        <v>69</v>
      </c>
      <c r="E58" s="35">
        <v>8</v>
      </c>
      <c r="F58" s="35">
        <v>15</v>
      </c>
      <c r="G58" s="35">
        <v>22</v>
      </c>
      <c r="H58" s="35">
        <v>29</v>
      </c>
      <c r="I58" s="35">
        <v>5</v>
      </c>
      <c r="J58" s="35">
        <v>12</v>
      </c>
      <c r="K58" s="35">
        <v>19</v>
      </c>
      <c r="L58" s="35">
        <v>26</v>
      </c>
      <c r="M58" s="35" t="s">
        <v>72</v>
      </c>
      <c r="N58" s="35">
        <v>10</v>
      </c>
      <c r="O58" s="35">
        <v>17</v>
      </c>
      <c r="P58" s="35">
        <v>24</v>
      </c>
      <c r="Q58" s="35">
        <v>31</v>
      </c>
      <c r="R58" s="35">
        <v>7</v>
      </c>
      <c r="S58" s="35">
        <v>14</v>
      </c>
      <c r="T58" s="45"/>
      <c r="U58" s="17"/>
      <c r="V58" s="16"/>
      <c r="W58" s="22"/>
      <c r="X58" s="22"/>
      <c r="Y58" s="22"/>
      <c r="Z58" s="17"/>
      <c r="AB58" s="5" t="str">
        <f t="shared" si="6"/>
        <v>-</v>
      </c>
      <c r="AC58" s="9" t="str">
        <f t="shared" si="7"/>
        <v>-</v>
      </c>
      <c r="AD58" s="5" t="str">
        <f t="shared" si="5"/>
        <v>-</v>
      </c>
      <c r="AE58" s="10">
        <f t="shared" si="8"/>
      </c>
      <c r="AF58" s="11">
        <f t="shared" si="9"/>
      </c>
    </row>
    <row r="59" spans="1:32" ht="15" customHeight="1">
      <c r="A59" s="90" t="s">
        <v>18</v>
      </c>
      <c r="B59" s="26">
        <v>1</v>
      </c>
      <c r="C59" s="55"/>
      <c r="D59" s="54"/>
      <c r="E59" s="55"/>
      <c r="F59" s="55"/>
      <c r="G59" s="55"/>
      <c r="H59" s="91" t="s">
        <v>44</v>
      </c>
      <c r="I59" s="55"/>
      <c r="J59" s="54"/>
      <c r="K59" s="55"/>
      <c r="L59" s="55"/>
      <c r="M59" s="91" t="s">
        <v>60</v>
      </c>
      <c r="N59" s="55"/>
      <c r="O59" s="55"/>
      <c r="P59" s="55"/>
      <c r="Q59" s="91" t="s">
        <v>45</v>
      </c>
      <c r="R59" s="54"/>
      <c r="S59" s="54"/>
      <c r="T59" s="43"/>
      <c r="U59" s="17"/>
      <c r="V59" s="15"/>
      <c r="W59" s="22"/>
      <c r="X59" s="22"/>
      <c r="Y59" s="22"/>
      <c r="Z59" s="17"/>
      <c r="AB59" s="5" t="str">
        <f t="shared" si="6"/>
        <v>-</v>
      </c>
      <c r="AC59" s="9" t="str">
        <f t="shared" si="7"/>
        <v>-</v>
      </c>
      <c r="AD59" s="5" t="str">
        <f t="shared" si="5"/>
        <v>-</v>
      </c>
      <c r="AE59" s="10">
        <f t="shared" si="8"/>
      </c>
      <c r="AF59" s="11">
        <f t="shared" si="9"/>
      </c>
    </row>
    <row r="60" spans="1:32" ht="15" customHeight="1">
      <c r="A60" s="90"/>
      <c r="B60" s="26">
        <v>2</v>
      </c>
      <c r="C60" s="55"/>
      <c r="D60" s="54"/>
      <c r="E60" s="55"/>
      <c r="F60" s="55"/>
      <c r="G60" s="55"/>
      <c r="H60" s="92"/>
      <c r="I60" s="55"/>
      <c r="J60" s="54"/>
      <c r="K60" s="55"/>
      <c r="L60" s="55"/>
      <c r="M60" s="92"/>
      <c r="N60" s="55"/>
      <c r="O60" s="55"/>
      <c r="P60" s="55"/>
      <c r="Q60" s="92"/>
      <c r="R60" s="54"/>
      <c r="S60" s="54"/>
      <c r="T60" s="43"/>
      <c r="U60" s="17"/>
      <c r="V60" s="16"/>
      <c r="W60" s="22"/>
      <c r="X60" s="22"/>
      <c r="Y60" s="22"/>
      <c r="Z60" s="17"/>
      <c r="AB60" s="5" t="str">
        <f t="shared" si="6"/>
        <v>-</v>
      </c>
      <c r="AC60" s="9" t="str">
        <f t="shared" si="7"/>
        <v>-</v>
      </c>
      <c r="AD60" s="5" t="str">
        <f t="shared" si="5"/>
        <v>-</v>
      </c>
      <c r="AE60" s="10">
        <f t="shared" si="8"/>
      </c>
      <c r="AF60" s="11">
        <f t="shared" si="9"/>
      </c>
    </row>
    <row r="61" spans="1:32" ht="15" customHeight="1">
      <c r="A61" s="90"/>
      <c r="B61" s="26">
        <v>3</v>
      </c>
      <c r="C61" s="54"/>
      <c r="D61" s="54"/>
      <c r="E61" s="54"/>
      <c r="F61" s="54"/>
      <c r="G61" s="54"/>
      <c r="H61" s="92"/>
      <c r="I61" s="54"/>
      <c r="J61" s="54"/>
      <c r="K61" s="54"/>
      <c r="L61" s="54"/>
      <c r="M61" s="92"/>
      <c r="N61" s="54"/>
      <c r="O61" s="54"/>
      <c r="P61" s="55"/>
      <c r="Q61" s="92"/>
      <c r="R61" s="54"/>
      <c r="S61" s="54"/>
      <c r="T61" s="40"/>
      <c r="U61" s="17"/>
      <c r="V61" s="15"/>
      <c r="W61" s="22"/>
      <c r="X61" s="22"/>
      <c r="Y61" s="22"/>
      <c r="Z61" s="17"/>
      <c r="AB61" s="5" t="str">
        <f t="shared" si="6"/>
        <v>-</v>
      </c>
      <c r="AC61" s="9" t="str">
        <f t="shared" si="7"/>
        <v>-</v>
      </c>
      <c r="AD61" s="5" t="str">
        <f t="shared" si="5"/>
        <v>-</v>
      </c>
      <c r="AE61" s="10">
        <f t="shared" si="8"/>
      </c>
      <c r="AF61" s="11">
        <f t="shared" si="9"/>
      </c>
    </row>
    <row r="62" spans="1:32" ht="15" customHeight="1">
      <c r="A62" s="90"/>
      <c r="B62" s="26">
        <v>4</v>
      </c>
      <c r="C62" s="54"/>
      <c r="D62" s="54"/>
      <c r="E62" s="54"/>
      <c r="F62" s="54"/>
      <c r="G62" s="54"/>
      <c r="H62" s="92"/>
      <c r="I62" s="54"/>
      <c r="J62" s="54"/>
      <c r="K62" s="54"/>
      <c r="L62" s="54"/>
      <c r="M62" s="92"/>
      <c r="N62" s="54"/>
      <c r="O62" s="54"/>
      <c r="P62" s="55"/>
      <c r="Q62" s="92"/>
      <c r="R62" s="55"/>
      <c r="S62" s="55"/>
      <c r="T62" s="40"/>
      <c r="U62" s="17"/>
      <c r="V62" s="15"/>
      <c r="W62" s="22"/>
      <c r="X62" s="22"/>
      <c r="Y62" s="22"/>
      <c r="Z62" s="17"/>
      <c r="AB62" s="5" t="str">
        <f t="shared" si="6"/>
        <v>-</v>
      </c>
      <c r="AC62" s="9" t="str">
        <f t="shared" si="7"/>
        <v>-</v>
      </c>
      <c r="AD62" s="5" t="str">
        <f t="shared" si="5"/>
        <v>-</v>
      </c>
      <c r="AE62" s="10">
        <f t="shared" si="8"/>
      </c>
      <c r="AF62" s="11">
        <f t="shared" si="9"/>
      </c>
    </row>
    <row r="63" spans="1:32" ht="15" customHeight="1">
      <c r="A63" s="90"/>
      <c r="B63" s="26">
        <v>5</v>
      </c>
      <c r="C63" s="59"/>
      <c r="D63" s="54"/>
      <c r="E63" s="59"/>
      <c r="F63" s="59"/>
      <c r="G63" s="59"/>
      <c r="H63" s="92"/>
      <c r="I63" s="59"/>
      <c r="J63" s="55"/>
      <c r="K63" s="59"/>
      <c r="L63" s="59"/>
      <c r="M63" s="92"/>
      <c r="N63" s="59"/>
      <c r="O63" s="59"/>
      <c r="P63" s="59"/>
      <c r="Q63" s="92"/>
      <c r="R63" s="54"/>
      <c r="S63" s="54"/>
      <c r="T63" s="40"/>
      <c r="U63" s="17"/>
      <c r="V63" s="23"/>
      <c r="W63" s="21"/>
      <c r="X63" s="21"/>
      <c r="Y63" s="21"/>
      <c r="Z63" s="17"/>
      <c r="AB63" s="5" t="str">
        <f t="shared" si="6"/>
        <v>-</v>
      </c>
      <c r="AC63" s="9" t="str">
        <f t="shared" si="7"/>
        <v>-</v>
      </c>
      <c r="AD63" s="5" t="str">
        <f t="shared" si="5"/>
        <v>-</v>
      </c>
      <c r="AE63" s="10">
        <f t="shared" si="8"/>
      </c>
      <c r="AF63" s="11">
        <f t="shared" si="9"/>
      </c>
    </row>
    <row r="64" spans="1:32" ht="15" customHeight="1">
      <c r="A64" s="90"/>
      <c r="B64" s="26">
        <v>6</v>
      </c>
      <c r="C64" s="59"/>
      <c r="D64" s="54"/>
      <c r="E64" s="59"/>
      <c r="F64" s="59"/>
      <c r="G64" s="59"/>
      <c r="H64" s="92"/>
      <c r="I64" s="59"/>
      <c r="J64" s="55"/>
      <c r="K64" s="59"/>
      <c r="L64" s="59"/>
      <c r="M64" s="92"/>
      <c r="N64" s="59"/>
      <c r="O64" s="59"/>
      <c r="P64" s="59"/>
      <c r="Q64" s="92"/>
      <c r="R64" s="54"/>
      <c r="S64" s="54"/>
      <c r="T64" s="40"/>
      <c r="U64" s="17"/>
      <c r="V64" s="15"/>
      <c r="W64" s="22"/>
      <c r="X64" s="22"/>
      <c r="Y64" s="22"/>
      <c r="Z64" s="17"/>
      <c r="AB64" s="5" t="str">
        <f t="shared" si="6"/>
        <v>-</v>
      </c>
      <c r="AC64" s="9" t="str">
        <f t="shared" si="7"/>
        <v>-</v>
      </c>
      <c r="AD64" s="5" t="str">
        <f t="shared" si="5"/>
        <v>-</v>
      </c>
      <c r="AE64" s="10">
        <f t="shared" si="8"/>
      </c>
      <c r="AF64" s="11">
        <f t="shared" si="9"/>
      </c>
    </row>
    <row r="65" spans="1:32" ht="15" customHeight="1">
      <c r="A65" s="90"/>
      <c r="B65" s="26">
        <v>7</v>
      </c>
      <c r="C65" s="59"/>
      <c r="D65" s="54"/>
      <c r="E65" s="59"/>
      <c r="F65" s="59"/>
      <c r="G65" s="53" t="s">
        <v>78</v>
      </c>
      <c r="H65" s="92"/>
      <c r="I65" s="54"/>
      <c r="J65" s="57"/>
      <c r="K65" s="54"/>
      <c r="L65" s="53" t="s">
        <v>78</v>
      </c>
      <c r="M65" s="92"/>
      <c r="N65" s="54"/>
      <c r="O65" s="54"/>
      <c r="P65" s="54"/>
      <c r="Q65" s="92"/>
      <c r="R65" s="54"/>
      <c r="S65" s="54"/>
      <c r="T65" s="43"/>
      <c r="U65" s="17"/>
      <c r="V65" s="16"/>
      <c r="W65" s="22"/>
      <c r="X65" s="22"/>
      <c r="Y65" s="22"/>
      <c r="Z65" s="17"/>
      <c r="AB65" s="5" t="str">
        <f t="shared" si="6"/>
        <v>-</v>
      </c>
      <c r="AC65" s="9" t="str">
        <f t="shared" si="7"/>
        <v>-</v>
      </c>
      <c r="AD65" s="5" t="str">
        <f t="shared" si="5"/>
        <v>-</v>
      </c>
      <c r="AE65" s="10">
        <f t="shared" si="8"/>
      </c>
      <c r="AF65" s="11">
        <f t="shared" si="9"/>
      </c>
    </row>
    <row r="66" spans="1:32" ht="15" customHeight="1">
      <c r="A66" s="90"/>
      <c r="B66" s="26">
        <v>8</v>
      </c>
      <c r="C66" s="59"/>
      <c r="D66" s="59"/>
      <c r="E66" s="59"/>
      <c r="F66" s="59"/>
      <c r="G66" s="53" t="s">
        <v>78</v>
      </c>
      <c r="H66" s="92"/>
      <c r="I66" s="59"/>
      <c r="J66" s="57"/>
      <c r="K66" s="54"/>
      <c r="L66" s="53" t="s">
        <v>78</v>
      </c>
      <c r="M66" s="92"/>
      <c r="N66" s="54"/>
      <c r="O66" s="54"/>
      <c r="P66" s="54"/>
      <c r="Q66" s="92"/>
      <c r="R66" s="54"/>
      <c r="S66" s="54"/>
      <c r="T66" s="43"/>
      <c r="U66" s="17"/>
      <c r="V66" s="15"/>
      <c r="W66" s="22"/>
      <c r="X66" s="22"/>
      <c r="Y66" s="22"/>
      <c r="Z66" s="17"/>
      <c r="AB66" s="5" t="str">
        <f t="shared" si="6"/>
        <v>-</v>
      </c>
      <c r="AC66" s="9" t="str">
        <f t="shared" si="7"/>
        <v>-</v>
      </c>
      <c r="AD66" s="5" t="str">
        <f t="shared" si="5"/>
        <v>-</v>
      </c>
      <c r="AE66" s="10">
        <f t="shared" si="8"/>
      </c>
      <c r="AF66" s="11">
        <f t="shared" si="9"/>
      </c>
    </row>
    <row r="67" spans="1:32" ht="15" customHeight="1">
      <c r="A67" s="90"/>
      <c r="B67" s="26">
        <v>9</v>
      </c>
      <c r="C67" s="59"/>
      <c r="D67" s="59"/>
      <c r="E67" s="59"/>
      <c r="F67" s="59"/>
      <c r="G67" s="53" t="s">
        <v>78</v>
      </c>
      <c r="H67" s="92"/>
      <c r="I67" s="59"/>
      <c r="J67" s="57"/>
      <c r="K67" s="54"/>
      <c r="L67" s="53" t="s">
        <v>78</v>
      </c>
      <c r="M67" s="92"/>
      <c r="N67" s="54"/>
      <c r="O67" s="54"/>
      <c r="P67" s="54"/>
      <c r="Q67" s="92"/>
      <c r="R67" s="54"/>
      <c r="S67" s="54"/>
      <c r="T67" s="40"/>
      <c r="U67" s="17"/>
      <c r="V67" s="15"/>
      <c r="W67" s="22"/>
      <c r="X67" s="22"/>
      <c r="Y67" s="22"/>
      <c r="Z67" s="17"/>
      <c r="AB67" s="5"/>
      <c r="AC67" s="9"/>
      <c r="AD67" s="5"/>
      <c r="AE67" s="10"/>
      <c r="AF67" s="11"/>
    </row>
    <row r="68" spans="1:32" ht="15" customHeight="1">
      <c r="A68" s="90"/>
      <c r="B68" s="26">
        <v>10</v>
      </c>
      <c r="C68" s="59"/>
      <c r="D68" s="59"/>
      <c r="E68" s="59"/>
      <c r="F68" s="59"/>
      <c r="G68" s="53" t="s">
        <v>78</v>
      </c>
      <c r="H68" s="92"/>
      <c r="I68" s="59"/>
      <c r="J68" s="57"/>
      <c r="K68" s="60"/>
      <c r="L68" s="53" t="s">
        <v>78</v>
      </c>
      <c r="M68" s="92"/>
      <c r="N68" s="55"/>
      <c r="O68" s="60"/>
      <c r="P68" s="57"/>
      <c r="Q68" s="92"/>
      <c r="R68" s="57"/>
      <c r="S68" s="60"/>
      <c r="T68" s="40"/>
      <c r="U68" s="17"/>
      <c r="V68" s="13"/>
      <c r="W68" s="24"/>
      <c r="X68" s="24"/>
      <c r="Y68" s="24"/>
      <c r="Z68" s="17"/>
      <c r="AB68" s="5" t="str">
        <f>IF(U68=0,"-",U68)</f>
        <v>-</v>
      </c>
      <c r="AC68" s="9" t="str">
        <f>IF(U68=0,"-",SUM(W68:X68))</f>
        <v>-</v>
      </c>
      <c r="AD68" s="5" t="str">
        <f>IF(U68=0,"-",COUNTIF($C$7:$S$70,AB68))</f>
        <v>-</v>
      </c>
      <c r="AE68" s="10">
        <f>IF(AD68=AC68,"",IF(AC68&gt;AD68,"Mało !","Dużo !"))</f>
      </c>
      <c r="AF68" s="11">
        <f>IF(AE68="Dużo !",AD68-AC68,IF(AE68="Mało !",AC68-AD68,""))</f>
      </c>
    </row>
    <row r="69" spans="1:32" ht="15" customHeight="1">
      <c r="A69" s="90"/>
      <c r="B69" s="26">
        <v>11</v>
      </c>
      <c r="C69" s="59"/>
      <c r="D69" s="59"/>
      <c r="E69" s="59"/>
      <c r="F69" s="59"/>
      <c r="G69" s="53" t="s">
        <v>78</v>
      </c>
      <c r="H69" s="92"/>
      <c r="I69" s="59"/>
      <c r="J69" s="57"/>
      <c r="K69" s="60"/>
      <c r="L69" s="53" t="s">
        <v>78</v>
      </c>
      <c r="M69" s="92"/>
      <c r="N69" s="55"/>
      <c r="O69" s="60"/>
      <c r="P69" s="57"/>
      <c r="Q69" s="92"/>
      <c r="R69" s="57"/>
      <c r="S69" s="60"/>
      <c r="T69" s="40"/>
      <c r="U69" s="17"/>
      <c r="V69" s="13"/>
      <c r="W69" s="24"/>
      <c r="X69" s="24"/>
      <c r="Y69" s="24"/>
      <c r="Z69" s="17"/>
      <c r="AB69" s="5" t="str">
        <f t="shared" si="6"/>
        <v>-</v>
      </c>
      <c r="AC69" s="9" t="str">
        <f t="shared" si="7"/>
        <v>-</v>
      </c>
      <c r="AD69" s="5" t="str">
        <f>IF(U69=0,"-",COUNTIF($C$7:$S$70,AB69))</f>
        <v>-</v>
      </c>
      <c r="AE69" s="10">
        <f t="shared" si="8"/>
      </c>
      <c r="AF69" s="11">
        <f t="shared" si="9"/>
      </c>
    </row>
    <row r="70" spans="1:32" ht="15" customHeight="1">
      <c r="A70" s="90"/>
      <c r="B70" s="26">
        <v>12</v>
      </c>
      <c r="C70" s="97" t="s">
        <v>86</v>
      </c>
      <c r="D70" s="98"/>
      <c r="E70" s="98"/>
      <c r="F70" s="98"/>
      <c r="G70" s="99"/>
      <c r="H70" s="93"/>
      <c r="I70" s="122" t="s">
        <v>82</v>
      </c>
      <c r="J70" s="123"/>
      <c r="K70" s="123"/>
      <c r="L70" s="124"/>
      <c r="M70" s="93"/>
      <c r="N70" s="60"/>
      <c r="O70" s="60"/>
      <c r="P70" s="57"/>
      <c r="Q70" s="93"/>
      <c r="R70" s="57"/>
      <c r="S70" s="60"/>
      <c r="T70" s="40"/>
      <c r="U70" s="17"/>
      <c r="V70" s="14"/>
      <c r="W70" s="24"/>
      <c r="X70" s="24"/>
      <c r="Y70" s="24"/>
      <c r="Z70" s="17"/>
      <c r="AB70" s="5" t="str">
        <f t="shared" si="6"/>
        <v>-</v>
      </c>
      <c r="AC70" s="9" t="str">
        <f t="shared" si="7"/>
        <v>-</v>
      </c>
      <c r="AD70" s="5" t="str">
        <f>IF(U70=0,"-",COUNTIF($C$7:$S$70,AB70))</f>
        <v>-</v>
      </c>
      <c r="AE70" s="10">
        <f t="shared" si="8"/>
      </c>
      <c r="AF70" s="11">
        <f t="shared" si="9"/>
      </c>
    </row>
    <row r="71" spans="1:32" ht="15" customHeight="1">
      <c r="A71" s="72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68"/>
      <c r="AC71" s="69"/>
      <c r="AD71" s="68"/>
      <c r="AE71" s="70"/>
      <c r="AF71" s="71"/>
    </row>
    <row r="72" spans="1:32" ht="15" customHeight="1">
      <c r="A72" s="107" t="s">
        <v>83</v>
      </c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68"/>
      <c r="AC72" s="69"/>
      <c r="AD72" s="68"/>
      <c r="AE72" s="70"/>
      <c r="AF72" s="71"/>
    </row>
    <row r="73" spans="1:32" ht="1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68"/>
      <c r="AC73" s="69"/>
      <c r="AD73" s="68"/>
      <c r="AE73" s="70"/>
      <c r="AF73" s="71"/>
    </row>
    <row r="74" spans="1:32" ht="25.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68"/>
      <c r="AC74" s="69"/>
      <c r="AD74" s="68"/>
      <c r="AE74" s="70"/>
      <c r="AF74" s="71"/>
    </row>
    <row r="75" spans="1:26" ht="12.75" customHeight="1" hidden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</row>
    <row r="76" spans="1:26" ht="12.75" customHeight="1" hidden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</row>
    <row r="77" spans="1:26" ht="12.7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50">
        <f>SUM(W7:W70)</f>
        <v>140</v>
      </c>
      <c r="X77" s="50">
        <f>SUM(X7:X70)</f>
        <v>200</v>
      </c>
      <c r="Y77" s="12"/>
      <c r="Z77" s="42">
        <f>SUM(Z7:Z70)</f>
        <v>30</v>
      </c>
    </row>
    <row r="78" spans="1:26" ht="12.7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W78" s="100">
        <f>SUM(W77+X77)</f>
        <v>340</v>
      </c>
      <c r="X78" s="101"/>
      <c r="Y78" s="12"/>
      <c r="Z78" s="12"/>
    </row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</sheetData>
  <sheetProtection/>
  <mergeCells count="61">
    <mergeCell ref="I70:L70"/>
    <mergeCell ref="A3:E3"/>
    <mergeCell ref="F3:O3"/>
    <mergeCell ref="W3:Z3"/>
    <mergeCell ref="V4:W4"/>
    <mergeCell ref="X4:Z4"/>
    <mergeCell ref="A4:O4"/>
    <mergeCell ref="V5:V6"/>
    <mergeCell ref="N5:Q5"/>
    <mergeCell ref="C5:D5"/>
    <mergeCell ref="Q2:U2"/>
    <mergeCell ref="F2:O2"/>
    <mergeCell ref="W1:Z1"/>
    <mergeCell ref="A1:V1"/>
    <mergeCell ref="A2:E2"/>
    <mergeCell ref="X2:Z2"/>
    <mergeCell ref="P4:U4"/>
    <mergeCell ref="A19:B19"/>
    <mergeCell ref="A7:A18"/>
    <mergeCell ref="I5:M5"/>
    <mergeCell ref="T7:T12"/>
    <mergeCell ref="I7:I18"/>
    <mergeCell ref="T13:T15"/>
    <mergeCell ref="A6:B6"/>
    <mergeCell ref="AB2:AF4"/>
    <mergeCell ref="AF5:AF6"/>
    <mergeCell ref="AB5:AB6"/>
    <mergeCell ref="AE5:AE6"/>
    <mergeCell ref="AD5:AD6"/>
    <mergeCell ref="AC5:AC6"/>
    <mergeCell ref="W78:X78"/>
    <mergeCell ref="T33:T34"/>
    <mergeCell ref="Q59:Q70"/>
    <mergeCell ref="M59:M70"/>
    <mergeCell ref="T52:T57"/>
    <mergeCell ref="Q46:Q57"/>
    <mergeCell ref="M33:M44"/>
    <mergeCell ref="M46:M57"/>
    <mergeCell ref="A72:AA74"/>
    <mergeCell ref="T46:T51"/>
    <mergeCell ref="A59:A70"/>
    <mergeCell ref="H59:H70"/>
    <mergeCell ref="A58:B58"/>
    <mergeCell ref="A46:A57"/>
    <mergeCell ref="C70:G70"/>
    <mergeCell ref="A32:B32"/>
    <mergeCell ref="A33:A44"/>
    <mergeCell ref="A45:B45"/>
    <mergeCell ref="A20:A31"/>
    <mergeCell ref="I20:I31"/>
    <mergeCell ref="R5:S5"/>
    <mergeCell ref="T5:T6"/>
    <mergeCell ref="K7:K18"/>
    <mergeCell ref="X5:X6"/>
    <mergeCell ref="Z5:Z6"/>
    <mergeCell ref="Y5:Y6"/>
    <mergeCell ref="F20:F31"/>
    <mergeCell ref="E5:H5"/>
    <mergeCell ref="U5:U6"/>
    <mergeCell ref="T20:T27"/>
    <mergeCell ref="W5:W6"/>
  </mergeCells>
  <conditionalFormatting sqref="AE7:AE74">
    <cfRule type="cellIs" priority="1" dxfId="7" operator="equal" stopIfTrue="1">
      <formula>"Dużo !"</formula>
    </cfRule>
    <cfRule type="cellIs" priority="2" dxfId="6" operator="equal" stopIfTrue="1">
      <formula>"Mało !"</formula>
    </cfRule>
  </conditionalFormatting>
  <conditionalFormatting sqref="A58:A59 A45:A46 A32:A33 A19:A22 A7:A9 B7:B70">
    <cfRule type="cellIs" priority="3" dxfId="2" operator="equal" stopIfTrue="1">
      <formula>"Uv"</formula>
    </cfRule>
    <cfRule type="cellIs" priority="4" dxfId="1" operator="equal" stopIfTrue="1">
      <formula>"So"</formula>
    </cfRule>
    <cfRule type="cellIs" priority="5" dxfId="3" operator="equal" stopIfTrue="1">
      <formula>"Uu"</formula>
    </cfRule>
  </conditionalFormatting>
  <conditionalFormatting sqref="C6:S6">
    <cfRule type="cellIs" priority="6" dxfId="2" operator="equal" stopIfTrue="1">
      <formula>"Uv"</formula>
    </cfRule>
    <cfRule type="cellIs" priority="7" dxfId="1" operator="equal" stopIfTrue="1">
      <formula>"So"</formula>
    </cfRule>
    <cfRule type="cellIs" priority="8" dxfId="0" operator="equal" stopIfTrue="1">
      <formula>"Uu"</formula>
    </cfRule>
  </conditionalFormatting>
  <dataValidations count="2">
    <dataValidation allowBlank="1" showErrorMessage="1" sqref="AB2:AF74"/>
    <dataValidation errorStyle="warning" type="textLength" operator="equal" allowBlank="1" showInputMessage="1" showErrorMessage="1" errorTitle="Uwaga" error="W tym zakresie proszę wpisywać jedynie litery:&#10;E - egzamin&#10;Z - zaliczenie" sqref="Z7:Z70">
      <formula1>1</formula1>
    </dataValidation>
  </dataValidations>
  <printOptions horizontalCentered="1"/>
  <pageMargins left="0.2755905511811024" right="0.2755905511811024" top="0.2755905511811024" bottom="0.3937007874015748" header="0.1968503937007874" footer="0.4724409448818898"/>
  <pageSetup horizontalDpi="300" verticalDpi="3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5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T76" sqref="T76"/>
    </sheetView>
  </sheetViews>
  <sheetFormatPr defaultColWidth="0" defaultRowHeight="12.75" zeroHeight="1"/>
  <cols>
    <col min="1" max="2" width="3.00390625" style="1" customWidth="1"/>
    <col min="3" max="3" width="5.28125" style="1" customWidth="1"/>
    <col min="4" max="8" width="3.57421875" style="1" customWidth="1"/>
    <col min="9" max="9" width="4.57421875" style="1" customWidth="1"/>
    <col min="10" max="10" width="5.421875" style="1" customWidth="1"/>
    <col min="11" max="11" width="44.28125" style="1" customWidth="1"/>
    <col min="12" max="13" width="3.8515625" style="1" customWidth="1"/>
    <col min="14" max="14" width="3.7109375" style="1" customWidth="1"/>
    <col min="15" max="15" width="3.421875" style="1" customWidth="1"/>
    <col min="16" max="16" width="2.7109375" style="1" customWidth="1"/>
    <col min="17" max="17" width="6.140625" style="1" customWidth="1"/>
    <col min="18" max="18" width="7.57421875" style="1" customWidth="1"/>
    <col min="19" max="19" width="9.57421875" style="1" customWidth="1"/>
    <col min="20" max="20" width="10.28125" style="2" customWidth="1"/>
    <col min="21" max="21" width="9.7109375" style="2" customWidth="1"/>
    <col min="22" max="35" width="2.7109375" style="1" hidden="1" customWidth="1"/>
    <col min="36" max="36" width="4.8515625" style="1" hidden="1" customWidth="1"/>
    <col min="37" max="37" width="33.57421875" style="1" hidden="1" customWidth="1"/>
    <col min="38" max="41" width="6.421875" style="1" hidden="1" customWidth="1"/>
    <col min="42" max="46" width="2.7109375" style="1" hidden="1" customWidth="1"/>
    <col min="47" max="47" width="4.8515625" style="1" hidden="1" customWidth="1"/>
    <col min="48" max="48" width="33.57421875" style="1" hidden="1" customWidth="1"/>
    <col min="49" max="52" width="6.421875" style="1" hidden="1" customWidth="1"/>
    <col min="53" max="16384" width="0" style="1" hidden="1" customWidth="1"/>
  </cols>
  <sheetData>
    <row r="1" spans="1:15" ht="15" customHeight="1">
      <c r="A1" s="119" t="s">
        <v>0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</row>
    <row r="2" spans="1:21" ht="15" customHeight="1">
      <c r="A2" s="120" t="s">
        <v>88</v>
      </c>
      <c r="B2" s="120"/>
      <c r="C2" s="120"/>
      <c r="D2" s="120"/>
      <c r="E2" s="120"/>
      <c r="F2" s="136"/>
      <c r="G2" s="136"/>
      <c r="H2" s="136"/>
      <c r="I2" s="136"/>
      <c r="J2" s="136"/>
      <c r="K2" s="136"/>
      <c r="L2" s="136"/>
      <c r="M2" s="136"/>
      <c r="N2" s="136"/>
      <c r="O2" s="136"/>
      <c r="Q2" s="111" t="s">
        <v>3</v>
      </c>
      <c r="R2" s="111"/>
      <c r="S2" s="111"/>
      <c r="T2" s="111"/>
      <c r="U2" s="111"/>
    </row>
    <row r="3" spans="1:21" ht="15" customHeight="1">
      <c r="A3" s="131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Q3" s="111"/>
      <c r="R3" s="111"/>
      <c r="S3" s="111"/>
      <c r="T3" s="111"/>
      <c r="U3" s="111"/>
    </row>
    <row r="4" spans="1:21" ht="15" customHeight="1">
      <c r="A4" s="126"/>
      <c r="B4" s="126"/>
      <c r="C4" s="126"/>
      <c r="D4" s="126"/>
      <c r="E4" s="126"/>
      <c r="F4" s="126"/>
      <c r="G4" s="126"/>
      <c r="H4" s="126"/>
      <c r="I4" s="115"/>
      <c r="J4" s="115"/>
      <c r="K4" s="130" t="s">
        <v>4</v>
      </c>
      <c r="L4" s="130"/>
      <c r="M4" s="128"/>
      <c r="N4" s="128"/>
      <c r="O4" s="128"/>
      <c r="Q4" s="111"/>
      <c r="R4" s="111"/>
      <c r="S4" s="111"/>
      <c r="T4" s="111"/>
      <c r="U4" s="111"/>
    </row>
    <row r="5" spans="1:21" ht="15" customHeight="1">
      <c r="A5" s="33" t="s">
        <v>5</v>
      </c>
      <c r="B5" s="33"/>
      <c r="C5" s="83" t="s">
        <v>20</v>
      </c>
      <c r="D5" s="84"/>
      <c r="E5" s="83" t="s">
        <v>31</v>
      </c>
      <c r="F5" s="84"/>
      <c r="G5" s="84"/>
      <c r="H5" s="85"/>
      <c r="I5" s="94" t="s">
        <v>43</v>
      </c>
      <c r="J5" s="79" t="s">
        <v>22</v>
      </c>
      <c r="K5" s="129" t="s">
        <v>6</v>
      </c>
      <c r="L5" s="89" t="s">
        <v>7</v>
      </c>
      <c r="M5" s="89" t="s">
        <v>24</v>
      </c>
      <c r="N5" s="79" t="s">
        <v>25</v>
      </c>
      <c r="O5" s="78" t="s">
        <v>23</v>
      </c>
      <c r="Q5" s="113" t="s">
        <v>8</v>
      </c>
      <c r="R5" s="113" t="s">
        <v>9</v>
      </c>
      <c r="S5" s="113" t="s">
        <v>10</v>
      </c>
      <c r="T5" s="114" t="s">
        <v>11</v>
      </c>
      <c r="U5" s="112" t="s">
        <v>12</v>
      </c>
    </row>
    <row r="6" spans="1:30" ht="15" customHeight="1">
      <c r="A6" s="96" t="s">
        <v>13</v>
      </c>
      <c r="B6" s="96"/>
      <c r="C6" s="34">
        <v>18</v>
      </c>
      <c r="D6" s="34">
        <v>25</v>
      </c>
      <c r="E6" s="34">
        <v>4</v>
      </c>
      <c r="F6" s="34">
        <v>11</v>
      </c>
      <c r="G6" s="34">
        <v>18</v>
      </c>
      <c r="H6" s="34">
        <v>25</v>
      </c>
      <c r="I6" s="95"/>
      <c r="J6" s="79"/>
      <c r="K6" s="129"/>
      <c r="L6" s="89"/>
      <c r="M6" s="89"/>
      <c r="N6" s="79"/>
      <c r="O6" s="78"/>
      <c r="Q6" s="113"/>
      <c r="R6" s="113"/>
      <c r="S6" s="113"/>
      <c r="T6" s="114"/>
      <c r="U6" s="112"/>
      <c r="AC6" s="6"/>
      <c r="AD6" s="7"/>
    </row>
    <row r="7" spans="1:29" ht="15" customHeight="1">
      <c r="A7" s="139" t="s">
        <v>14</v>
      </c>
      <c r="B7" s="26">
        <v>1</v>
      </c>
      <c r="C7" s="54"/>
      <c r="D7" s="54"/>
      <c r="E7" s="54"/>
      <c r="F7" s="54"/>
      <c r="G7" s="54"/>
      <c r="H7" s="54"/>
      <c r="I7" s="133" t="s">
        <v>89</v>
      </c>
      <c r="J7" s="17"/>
      <c r="K7" s="13"/>
      <c r="L7" s="19"/>
      <c r="M7" s="19"/>
      <c r="N7" s="19"/>
      <c r="O7" s="23"/>
      <c r="Q7" s="5" t="str">
        <f aca="true" t="shared" si="0" ref="Q7:Q38">IF(J7=0,"-",J7)</f>
        <v>-</v>
      </c>
      <c r="R7" s="9" t="str">
        <f aca="true" t="shared" si="1" ref="R7:R38">IF(J7=0,"-",SUM(L7:M7))</f>
        <v>-</v>
      </c>
      <c r="S7" s="5" t="str">
        <f aca="true" t="shared" si="2" ref="S7:S38">IF(J7=0,"-",COUNTIF($C$7:$H$70,Q7))</f>
        <v>-</v>
      </c>
      <c r="T7" s="10">
        <f aca="true" t="shared" si="3" ref="T7:T38">IF(S7=R7,"",IF(R7&gt;S7,"Mało !","Dużo !"))</f>
      </c>
      <c r="U7" s="11">
        <f aca="true" t="shared" si="4" ref="U7:U16">IF(T7="Dużo !",S7-R7,IF(T7="Mało !",R7-S7,""))</f>
      </c>
      <c r="Z7" s="6"/>
      <c r="AA7" s="6"/>
      <c r="AB7" s="6"/>
      <c r="AC7" s="6"/>
    </row>
    <row r="8" spans="1:29" ht="15" customHeight="1">
      <c r="A8" s="140"/>
      <c r="B8" s="26">
        <v>2</v>
      </c>
      <c r="C8" s="54"/>
      <c r="D8" s="54"/>
      <c r="E8" s="54"/>
      <c r="F8" s="54"/>
      <c r="G8" s="54"/>
      <c r="H8" s="54"/>
      <c r="I8" s="134"/>
      <c r="J8" s="17"/>
      <c r="K8" s="137"/>
      <c r="L8" s="19"/>
      <c r="M8" s="19"/>
      <c r="N8" s="19"/>
      <c r="O8" s="17"/>
      <c r="Q8" s="5" t="str">
        <f t="shared" si="0"/>
        <v>-</v>
      </c>
      <c r="R8" s="9" t="str">
        <f t="shared" si="1"/>
        <v>-</v>
      </c>
      <c r="S8" s="5" t="str">
        <f t="shared" si="2"/>
        <v>-</v>
      </c>
      <c r="T8" s="10">
        <f t="shared" si="3"/>
      </c>
      <c r="U8" s="11">
        <f t="shared" si="4"/>
      </c>
      <c r="Z8" s="6"/>
      <c r="AA8" s="6"/>
      <c r="AB8" s="6"/>
      <c r="AC8" s="6"/>
    </row>
    <row r="9" spans="1:29" ht="15" customHeight="1">
      <c r="A9" s="140"/>
      <c r="B9" s="26">
        <v>3</v>
      </c>
      <c r="C9" s="54"/>
      <c r="D9" s="54"/>
      <c r="E9" s="54"/>
      <c r="F9" s="54"/>
      <c r="G9" s="54"/>
      <c r="H9" s="54"/>
      <c r="I9" s="134"/>
      <c r="J9" s="17"/>
      <c r="K9" s="138"/>
      <c r="L9" s="19"/>
      <c r="M9" s="19"/>
      <c r="N9" s="19"/>
      <c r="O9" s="17"/>
      <c r="Q9" s="5" t="str">
        <f t="shared" si="0"/>
        <v>-</v>
      </c>
      <c r="R9" s="9" t="str">
        <f t="shared" si="1"/>
        <v>-</v>
      </c>
      <c r="S9" s="5" t="str">
        <f t="shared" si="2"/>
        <v>-</v>
      </c>
      <c r="T9" s="10">
        <f t="shared" si="3"/>
      </c>
      <c r="U9" s="11">
        <f t="shared" si="4"/>
      </c>
      <c r="Z9" s="6"/>
      <c r="AA9" s="6"/>
      <c r="AB9" s="6"/>
      <c r="AC9" s="6"/>
    </row>
    <row r="10" spans="1:30" ht="15" customHeight="1">
      <c r="A10" s="140"/>
      <c r="B10" s="26">
        <v>4</v>
      </c>
      <c r="C10" s="54"/>
      <c r="D10" s="54"/>
      <c r="E10" s="54"/>
      <c r="F10" s="54"/>
      <c r="G10" s="54"/>
      <c r="H10" s="54"/>
      <c r="I10" s="134"/>
      <c r="J10" s="17"/>
      <c r="K10" s="13"/>
      <c r="L10" s="19"/>
      <c r="M10" s="19"/>
      <c r="N10" s="19"/>
      <c r="O10" s="17"/>
      <c r="Q10" s="5" t="str">
        <f t="shared" si="0"/>
        <v>-</v>
      </c>
      <c r="R10" s="9" t="str">
        <f t="shared" si="1"/>
        <v>-</v>
      </c>
      <c r="S10" s="5" t="str">
        <f t="shared" si="2"/>
        <v>-</v>
      </c>
      <c r="T10" s="10">
        <f t="shared" si="3"/>
      </c>
      <c r="U10" s="11">
        <f t="shared" si="4"/>
      </c>
      <c r="Z10" s="6"/>
      <c r="AA10" s="6"/>
      <c r="AB10" s="6"/>
      <c r="AC10" s="6"/>
      <c r="AD10" s="6"/>
    </row>
    <row r="11" spans="1:30" ht="15" customHeight="1">
      <c r="A11" s="140"/>
      <c r="B11" s="26">
        <v>5</v>
      </c>
      <c r="C11" s="54"/>
      <c r="D11" s="54"/>
      <c r="E11" s="54"/>
      <c r="F11" s="54"/>
      <c r="G11" s="54"/>
      <c r="H11" s="54"/>
      <c r="I11" s="134"/>
      <c r="J11" s="17"/>
      <c r="K11" s="13"/>
      <c r="L11" s="19"/>
      <c r="M11" s="19"/>
      <c r="N11" s="19"/>
      <c r="O11" s="23"/>
      <c r="Q11" s="5" t="str">
        <f t="shared" si="0"/>
        <v>-</v>
      </c>
      <c r="R11" s="9" t="str">
        <f t="shared" si="1"/>
        <v>-</v>
      </c>
      <c r="S11" s="5" t="str">
        <f t="shared" si="2"/>
        <v>-</v>
      </c>
      <c r="T11" s="10">
        <f t="shared" si="3"/>
      </c>
      <c r="U11" s="11">
        <f t="shared" si="4"/>
      </c>
      <c r="Z11" s="6"/>
      <c r="AA11" s="6"/>
      <c r="AB11" s="6"/>
      <c r="AC11" s="6"/>
      <c r="AD11" s="6"/>
    </row>
    <row r="12" spans="1:30" ht="15" customHeight="1">
      <c r="A12" s="140"/>
      <c r="B12" s="26">
        <v>6</v>
      </c>
      <c r="C12" s="55"/>
      <c r="D12" s="54"/>
      <c r="E12" s="54"/>
      <c r="F12" s="54"/>
      <c r="G12" s="54"/>
      <c r="H12" s="54"/>
      <c r="I12" s="134"/>
      <c r="J12" s="17"/>
      <c r="K12" s="13"/>
      <c r="L12" s="19"/>
      <c r="M12" s="19"/>
      <c r="N12" s="19"/>
      <c r="O12" s="23"/>
      <c r="Q12" s="5" t="str">
        <f t="shared" si="0"/>
        <v>-</v>
      </c>
      <c r="R12" s="9" t="str">
        <f t="shared" si="1"/>
        <v>-</v>
      </c>
      <c r="S12" s="5" t="str">
        <f t="shared" si="2"/>
        <v>-</v>
      </c>
      <c r="T12" s="10">
        <f t="shared" si="3"/>
      </c>
      <c r="U12" s="11">
        <f t="shared" si="4"/>
      </c>
      <c r="Z12" s="6"/>
      <c r="AA12" s="6"/>
      <c r="AB12" s="6"/>
      <c r="AC12" s="6"/>
      <c r="AD12" s="6"/>
    </row>
    <row r="13" spans="1:30" ht="15" customHeight="1">
      <c r="A13" s="140"/>
      <c r="B13" s="26">
        <v>7</v>
      </c>
      <c r="C13" s="57"/>
      <c r="D13" s="57"/>
      <c r="E13" s="57"/>
      <c r="F13" s="57"/>
      <c r="G13" s="57"/>
      <c r="H13" s="57"/>
      <c r="I13" s="135"/>
      <c r="J13" s="17"/>
      <c r="K13" s="137"/>
      <c r="L13" s="19"/>
      <c r="M13" s="19"/>
      <c r="N13" s="19"/>
      <c r="O13" s="23"/>
      <c r="Q13" s="5" t="str">
        <f t="shared" si="0"/>
        <v>-</v>
      </c>
      <c r="R13" s="9" t="str">
        <f t="shared" si="1"/>
        <v>-</v>
      </c>
      <c r="S13" s="5" t="str">
        <f t="shared" si="2"/>
        <v>-</v>
      </c>
      <c r="T13" s="10">
        <f t="shared" si="3"/>
      </c>
      <c r="U13" s="11">
        <f t="shared" si="4"/>
      </c>
      <c r="Z13" s="6"/>
      <c r="AA13" s="6"/>
      <c r="AB13" s="6"/>
      <c r="AC13" s="6"/>
      <c r="AD13" s="6"/>
    </row>
    <row r="14" spans="1:30" ht="15" customHeight="1">
      <c r="A14" s="140"/>
      <c r="B14" s="26">
        <v>8</v>
      </c>
      <c r="C14" s="57"/>
      <c r="D14" s="57"/>
      <c r="E14" s="57"/>
      <c r="F14" s="57"/>
      <c r="G14" s="57"/>
      <c r="H14" s="57"/>
      <c r="I14" s="76"/>
      <c r="J14" s="17"/>
      <c r="K14" s="138"/>
      <c r="L14" s="19"/>
      <c r="M14" s="19"/>
      <c r="N14" s="19"/>
      <c r="O14" s="23"/>
      <c r="Q14" s="5" t="str">
        <f t="shared" si="0"/>
        <v>-</v>
      </c>
      <c r="R14" s="9" t="str">
        <f t="shared" si="1"/>
        <v>-</v>
      </c>
      <c r="S14" s="5" t="str">
        <f t="shared" si="2"/>
        <v>-</v>
      </c>
      <c r="T14" s="10">
        <f t="shared" si="3"/>
      </c>
      <c r="U14" s="11">
        <f t="shared" si="4"/>
      </c>
      <c r="Z14" s="6"/>
      <c r="AA14" s="6"/>
      <c r="AB14" s="6"/>
      <c r="AC14" s="6"/>
      <c r="AD14" s="6"/>
    </row>
    <row r="15" spans="1:30" ht="15" customHeight="1">
      <c r="A15" s="140"/>
      <c r="B15" s="26">
        <v>9</v>
      </c>
      <c r="C15" s="57"/>
      <c r="D15" s="57"/>
      <c r="E15" s="57"/>
      <c r="F15" s="57"/>
      <c r="G15" s="57"/>
      <c r="H15" s="57"/>
      <c r="I15" s="76"/>
      <c r="J15" s="17"/>
      <c r="K15" s="13"/>
      <c r="L15" s="19"/>
      <c r="M15" s="19"/>
      <c r="N15" s="19"/>
      <c r="O15" s="30"/>
      <c r="Q15" s="5" t="str">
        <f t="shared" si="0"/>
        <v>-</v>
      </c>
      <c r="R15" s="9" t="str">
        <f t="shared" si="1"/>
        <v>-</v>
      </c>
      <c r="S15" s="5" t="str">
        <f t="shared" si="2"/>
        <v>-</v>
      </c>
      <c r="T15" s="10">
        <f t="shared" si="3"/>
      </c>
      <c r="U15" s="11">
        <f t="shared" si="4"/>
      </c>
      <c r="Z15" s="6"/>
      <c r="AA15" s="6"/>
      <c r="AB15" s="6"/>
      <c r="AC15" s="6"/>
      <c r="AD15" s="6"/>
    </row>
    <row r="16" spans="1:30" ht="15" customHeight="1">
      <c r="A16" s="140"/>
      <c r="B16" s="26">
        <v>10</v>
      </c>
      <c r="C16" s="57"/>
      <c r="D16" s="57"/>
      <c r="E16" s="57"/>
      <c r="F16" s="57"/>
      <c r="G16" s="57"/>
      <c r="H16" s="57"/>
      <c r="I16" s="76"/>
      <c r="J16" s="17"/>
      <c r="K16" s="13"/>
      <c r="L16" s="19"/>
      <c r="M16" s="19"/>
      <c r="N16" s="19"/>
      <c r="O16" s="30"/>
      <c r="Q16" s="5" t="str">
        <f t="shared" si="0"/>
        <v>-</v>
      </c>
      <c r="R16" s="9" t="str">
        <f t="shared" si="1"/>
        <v>-</v>
      </c>
      <c r="S16" s="5" t="str">
        <f t="shared" si="2"/>
        <v>-</v>
      </c>
      <c r="T16" s="10">
        <f t="shared" si="3"/>
      </c>
      <c r="U16" s="11">
        <f t="shared" si="4"/>
      </c>
      <c r="Z16" s="6"/>
      <c r="AA16" s="6"/>
      <c r="AB16" s="6"/>
      <c r="AC16" s="6"/>
      <c r="AD16" s="6"/>
    </row>
    <row r="17" spans="1:30" ht="15" customHeight="1">
      <c r="A17" s="140"/>
      <c r="B17" s="26">
        <v>11</v>
      </c>
      <c r="C17" s="57"/>
      <c r="D17" s="55"/>
      <c r="E17" s="55"/>
      <c r="F17" s="55"/>
      <c r="G17" s="55"/>
      <c r="H17" s="55"/>
      <c r="I17" s="76"/>
      <c r="J17" s="17"/>
      <c r="K17" s="13"/>
      <c r="L17" s="19"/>
      <c r="M17" s="19"/>
      <c r="N17" s="19"/>
      <c r="O17" s="30"/>
      <c r="Q17" s="5" t="str">
        <f t="shared" si="0"/>
        <v>-</v>
      </c>
      <c r="R17" s="9" t="str">
        <f t="shared" si="1"/>
        <v>-</v>
      </c>
      <c r="S17" s="5" t="str">
        <f t="shared" si="2"/>
        <v>-</v>
      </c>
      <c r="T17" s="10">
        <f t="shared" si="3"/>
      </c>
      <c r="U17" s="11"/>
      <c r="Z17" s="6"/>
      <c r="AA17" s="6"/>
      <c r="AB17" s="6"/>
      <c r="AC17" s="6"/>
      <c r="AD17" s="6"/>
    </row>
    <row r="18" spans="1:30" ht="15" customHeight="1">
      <c r="A18" s="141"/>
      <c r="B18" s="26">
        <v>12</v>
      </c>
      <c r="C18" s="57"/>
      <c r="D18" s="55"/>
      <c r="E18" s="55"/>
      <c r="F18" s="55"/>
      <c r="G18" s="55"/>
      <c r="H18" s="55"/>
      <c r="I18" s="76"/>
      <c r="J18" s="17"/>
      <c r="K18" s="74"/>
      <c r="L18" s="19"/>
      <c r="M18" s="19"/>
      <c r="N18" s="19"/>
      <c r="O18" s="30"/>
      <c r="Q18" s="5" t="str">
        <f t="shared" si="0"/>
        <v>-</v>
      </c>
      <c r="R18" s="9" t="str">
        <f t="shared" si="1"/>
        <v>-</v>
      </c>
      <c r="S18" s="5" t="str">
        <f t="shared" si="2"/>
        <v>-</v>
      </c>
      <c r="T18" s="10">
        <f t="shared" si="3"/>
      </c>
      <c r="U18" s="11"/>
      <c r="Z18" s="6"/>
      <c r="AA18" s="6"/>
      <c r="AB18" s="6"/>
      <c r="AC18" s="6"/>
      <c r="AD18" s="6"/>
    </row>
    <row r="19" spans="1:30" ht="15" customHeight="1">
      <c r="A19" s="96" t="s">
        <v>13</v>
      </c>
      <c r="B19" s="96"/>
      <c r="C19" s="35">
        <v>19</v>
      </c>
      <c r="D19" s="35">
        <v>26</v>
      </c>
      <c r="E19" s="35">
        <v>5</v>
      </c>
      <c r="F19" s="35">
        <v>12</v>
      </c>
      <c r="G19" s="35">
        <v>19</v>
      </c>
      <c r="H19" s="35">
        <v>26</v>
      </c>
      <c r="I19" s="35"/>
      <c r="J19" s="17"/>
      <c r="K19" s="13"/>
      <c r="L19" s="18"/>
      <c r="M19" s="18"/>
      <c r="N19" s="18"/>
      <c r="O19" s="30"/>
      <c r="Q19" s="5" t="str">
        <f t="shared" si="0"/>
        <v>-</v>
      </c>
      <c r="R19" s="9" t="str">
        <f t="shared" si="1"/>
        <v>-</v>
      </c>
      <c r="S19" s="5" t="str">
        <f t="shared" si="2"/>
        <v>-</v>
      </c>
      <c r="T19" s="10">
        <f t="shared" si="3"/>
      </c>
      <c r="U19" s="11">
        <f aca="true" t="shared" si="5" ref="U19:U54">IF(T19="Dużo !",S19-R19,IF(T19="Mało !",R19-S19,""))</f>
      </c>
      <c r="Z19" s="6"/>
      <c r="AA19" s="6"/>
      <c r="AB19" s="6"/>
      <c r="AC19" s="6"/>
      <c r="AD19" s="6"/>
    </row>
    <row r="20" spans="1:30" ht="15" customHeight="1">
      <c r="A20" s="90" t="s">
        <v>15</v>
      </c>
      <c r="B20" s="26">
        <v>1</v>
      </c>
      <c r="C20" s="54"/>
      <c r="D20" s="54"/>
      <c r="E20" s="54"/>
      <c r="F20" s="91" t="s">
        <v>45</v>
      </c>
      <c r="G20" s="54"/>
      <c r="H20" s="54"/>
      <c r="I20" s="133" t="s">
        <v>89</v>
      </c>
      <c r="J20" s="17"/>
      <c r="K20" s="13"/>
      <c r="L20" s="24"/>
      <c r="M20" s="24"/>
      <c r="N20" s="24"/>
      <c r="O20" s="30"/>
      <c r="Q20" s="5" t="str">
        <f t="shared" si="0"/>
        <v>-</v>
      </c>
      <c r="R20" s="9" t="str">
        <f t="shared" si="1"/>
        <v>-</v>
      </c>
      <c r="S20" s="5" t="str">
        <f t="shared" si="2"/>
        <v>-</v>
      </c>
      <c r="T20" s="10">
        <f t="shared" si="3"/>
      </c>
      <c r="U20" s="11">
        <f t="shared" si="5"/>
      </c>
      <c r="Z20" s="6"/>
      <c r="AA20" s="6"/>
      <c r="AB20" s="6"/>
      <c r="AC20" s="6"/>
      <c r="AD20" s="6"/>
    </row>
    <row r="21" spans="1:30" ht="15" customHeight="1">
      <c r="A21" s="90"/>
      <c r="B21" s="26">
        <v>2</v>
      </c>
      <c r="C21" s="54"/>
      <c r="D21" s="54"/>
      <c r="E21" s="54"/>
      <c r="F21" s="92"/>
      <c r="G21" s="54"/>
      <c r="H21" s="54"/>
      <c r="I21" s="134"/>
      <c r="J21" s="17"/>
      <c r="K21" s="13"/>
      <c r="L21" s="24"/>
      <c r="M21" s="24"/>
      <c r="N21" s="24"/>
      <c r="O21" s="30"/>
      <c r="Q21" s="5" t="str">
        <f t="shared" si="0"/>
        <v>-</v>
      </c>
      <c r="R21" s="9" t="str">
        <f t="shared" si="1"/>
        <v>-</v>
      </c>
      <c r="S21" s="5" t="str">
        <f t="shared" si="2"/>
        <v>-</v>
      </c>
      <c r="T21" s="10">
        <f t="shared" si="3"/>
      </c>
      <c r="U21" s="11">
        <f t="shared" si="5"/>
      </c>
      <c r="Z21" s="6"/>
      <c r="AA21" s="6"/>
      <c r="AB21" s="6"/>
      <c r="AC21" s="6"/>
      <c r="AD21" s="6"/>
    </row>
    <row r="22" spans="1:30" ht="15" customHeight="1">
      <c r="A22" s="90"/>
      <c r="B22" s="26">
        <v>3</v>
      </c>
      <c r="C22" s="54"/>
      <c r="D22" s="54"/>
      <c r="E22" s="54"/>
      <c r="F22" s="92"/>
      <c r="G22" s="54"/>
      <c r="H22" s="54"/>
      <c r="I22" s="134"/>
      <c r="J22" s="17"/>
      <c r="K22" s="13"/>
      <c r="L22" s="24"/>
      <c r="M22" s="24"/>
      <c r="N22" s="24"/>
      <c r="O22" s="20"/>
      <c r="Q22" s="5" t="str">
        <f t="shared" si="0"/>
        <v>-</v>
      </c>
      <c r="R22" s="9" t="str">
        <f t="shared" si="1"/>
        <v>-</v>
      </c>
      <c r="S22" s="5" t="str">
        <f t="shared" si="2"/>
        <v>-</v>
      </c>
      <c r="T22" s="10">
        <f t="shared" si="3"/>
      </c>
      <c r="U22" s="11">
        <f t="shared" si="5"/>
      </c>
      <c r="Z22" s="6"/>
      <c r="AA22" s="6"/>
      <c r="AB22" s="6"/>
      <c r="AC22" s="6"/>
      <c r="AD22" s="6"/>
    </row>
    <row r="23" spans="1:30" ht="15" customHeight="1">
      <c r="A23" s="90"/>
      <c r="B23" s="26">
        <v>4</v>
      </c>
      <c r="C23" s="54"/>
      <c r="D23" s="54"/>
      <c r="E23" s="54"/>
      <c r="F23" s="92"/>
      <c r="G23" s="54"/>
      <c r="H23" s="54"/>
      <c r="I23" s="134"/>
      <c r="J23" s="17"/>
      <c r="K23" s="74"/>
      <c r="L23" s="24"/>
      <c r="M23" s="24"/>
      <c r="N23" s="24"/>
      <c r="O23" s="20"/>
      <c r="Q23" s="5" t="str">
        <f t="shared" si="0"/>
        <v>-</v>
      </c>
      <c r="R23" s="9" t="str">
        <f t="shared" si="1"/>
        <v>-</v>
      </c>
      <c r="S23" s="5" t="str">
        <f t="shared" si="2"/>
        <v>-</v>
      </c>
      <c r="T23" s="10">
        <f t="shared" si="3"/>
      </c>
      <c r="U23" s="11">
        <f t="shared" si="5"/>
      </c>
      <c r="Z23" s="6"/>
      <c r="AA23" s="6"/>
      <c r="AB23" s="6"/>
      <c r="AC23" s="6"/>
      <c r="AD23" s="6"/>
    </row>
    <row r="24" spans="1:30" ht="15" customHeight="1">
      <c r="A24" s="90"/>
      <c r="B24" s="26">
        <v>5</v>
      </c>
      <c r="C24" s="54"/>
      <c r="D24" s="55"/>
      <c r="E24" s="55"/>
      <c r="F24" s="92"/>
      <c r="G24" s="55"/>
      <c r="H24" s="55"/>
      <c r="I24" s="134"/>
      <c r="J24" s="17"/>
      <c r="K24" s="13"/>
      <c r="L24" s="24"/>
      <c r="M24" s="24"/>
      <c r="N24" s="24"/>
      <c r="O24" s="23"/>
      <c r="Q24" s="5" t="str">
        <f t="shared" si="0"/>
        <v>-</v>
      </c>
      <c r="R24" s="9" t="str">
        <f t="shared" si="1"/>
        <v>-</v>
      </c>
      <c r="S24" s="5" t="str">
        <f t="shared" si="2"/>
        <v>-</v>
      </c>
      <c r="T24" s="10">
        <f t="shared" si="3"/>
      </c>
      <c r="U24" s="11">
        <f t="shared" si="5"/>
      </c>
      <c r="Z24" s="6"/>
      <c r="AA24" s="6"/>
      <c r="AB24" s="6"/>
      <c r="AC24" s="6"/>
      <c r="AD24" s="6"/>
    </row>
    <row r="25" spans="1:30" ht="15" customHeight="1">
      <c r="A25" s="90"/>
      <c r="B25" s="26">
        <v>6</v>
      </c>
      <c r="C25" s="54"/>
      <c r="D25" s="55"/>
      <c r="E25" s="55"/>
      <c r="F25" s="92"/>
      <c r="G25" s="55"/>
      <c r="H25" s="55"/>
      <c r="I25" s="134"/>
      <c r="J25" s="17"/>
      <c r="K25" s="14"/>
      <c r="L25" s="24"/>
      <c r="M25" s="24"/>
      <c r="N25" s="24"/>
      <c r="O25" s="17"/>
      <c r="Q25" s="5" t="str">
        <f t="shared" si="0"/>
        <v>-</v>
      </c>
      <c r="R25" s="9" t="str">
        <f t="shared" si="1"/>
        <v>-</v>
      </c>
      <c r="S25" s="5" t="str">
        <f t="shared" si="2"/>
        <v>-</v>
      </c>
      <c r="T25" s="10">
        <f t="shared" si="3"/>
      </c>
      <c r="U25" s="11">
        <f t="shared" si="5"/>
      </c>
      <c r="Z25" s="6"/>
      <c r="AA25" s="6"/>
      <c r="AB25" s="6"/>
      <c r="AC25" s="6"/>
      <c r="AD25" s="6"/>
    </row>
    <row r="26" spans="1:30" ht="15" customHeight="1">
      <c r="A26" s="90"/>
      <c r="B26" s="26">
        <v>7</v>
      </c>
      <c r="C26" s="54"/>
      <c r="D26" s="55"/>
      <c r="E26" s="55"/>
      <c r="F26" s="92"/>
      <c r="G26" s="55"/>
      <c r="H26" s="55"/>
      <c r="I26" s="135"/>
      <c r="J26" s="17"/>
      <c r="K26" s="13"/>
      <c r="L26" s="24"/>
      <c r="M26" s="24"/>
      <c r="N26" s="24"/>
      <c r="O26" s="17"/>
      <c r="Q26" s="5" t="str">
        <f t="shared" si="0"/>
        <v>-</v>
      </c>
      <c r="R26" s="9" t="str">
        <f t="shared" si="1"/>
        <v>-</v>
      </c>
      <c r="S26" s="5" t="str">
        <f t="shared" si="2"/>
        <v>-</v>
      </c>
      <c r="T26" s="10">
        <f t="shared" si="3"/>
      </c>
      <c r="U26" s="11">
        <f t="shared" si="5"/>
      </c>
      <c r="Z26" s="6"/>
      <c r="AA26" s="6"/>
      <c r="AB26" s="6"/>
      <c r="AC26" s="6"/>
      <c r="AD26" s="6"/>
    </row>
    <row r="27" spans="1:30" ht="15" customHeight="1">
      <c r="A27" s="90"/>
      <c r="B27" s="26">
        <v>8</v>
      </c>
      <c r="C27" s="55"/>
      <c r="D27" s="55"/>
      <c r="E27" s="55"/>
      <c r="F27" s="92"/>
      <c r="G27" s="55"/>
      <c r="H27" s="55"/>
      <c r="I27" s="43"/>
      <c r="J27" s="17"/>
      <c r="K27" s="13"/>
      <c r="L27" s="24"/>
      <c r="M27" s="24"/>
      <c r="N27" s="24"/>
      <c r="O27" s="17"/>
      <c r="Q27" s="5" t="str">
        <f t="shared" si="0"/>
        <v>-</v>
      </c>
      <c r="R27" s="9" t="str">
        <f t="shared" si="1"/>
        <v>-</v>
      </c>
      <c r="S27" s="5" t="str">
        <f t="shared" si="2"/>
        <v>-</v>
      </c>
      <c r="T27" s="10">
        <f t="shared" si="3"/>
      </c>
      <c r="U27" s="11">
        <f t="shared" si="5"/>
      </c>
      <c r="Z27" s="6"/>
      <c r="AA27" s="6"/>
      <c r="AB27" s="6"/>
      <c r="AC27" s="6"/>
      <c r="AD27" s="6"/>
    </row>
    <row r="28" spans="1:30" ht="15" customHeight="1">
      <c r="A28" s="90"/>
      <c r="B28" s="26">
        <v>9</v>
      </c>
      <c r="C28" s="63"/>
      <c r="D28" s="63"/>
      <c r="E28" s="63"/>
      <c r="F28" s="92"/>
      <c r="G28" s="63"/>
      <c r="H28" s="63"/>
      <c r="I28" s="40"/>
      <c r="J28" s="17"/>
      <c r="K28" s="75"/>
      <c r="L28" s="24"/>
      <c r="M28" s="24"/>
      <c r="N28" s="24"/>
      <c r="O28" s="17"/>
      <c r="Q28" s="5" t="str">
        <f t="shared" si="0"/>
        <v>-</v>
      </c>
      <c r="R28" s="9" t="str">
        <f t="shared" si="1"/>
        <v>-</v>
      </c>
      <c r="S28" s="5" t="str">
        <f t="shared" si="2"/>
        <v>-</v>
      </c>
      <c r="T28" s="10">
        <f t="shared" si="3"/>
      </c>
      <c r="U28" s="11">
        <f t="shared" si="5"/>
      </c>
      <c r="Z28" s="6"/>
      <c r="AA28" s="6"/>
      <c r="AB28" s="6"/>
      <c r="AC28" s="6"/>
      <c r="AD28" s="6"/>
    </row>
    <row r="29" spans="1:30" ht="15" customHeight="1">
      <c r="A29" s="90"/>
      <c r="B29" s="26">
        <v>10</v>
      </c>
      <c r="C29" s="63"/>
      <c r="D29" s="63"/>
      <c r="E29" s="63"/>
      <c r="F29" s="92"/>
      <c r="G29" s="63"/>
      <c r="H29" s="63"/>
      <c r="I29" s="40"/>
      <c r="J29" s="17"/>
      <c r="K29" s="13"/>
      <c r="L29" s="19"/>
      <c r="M29" s="19"/>
      <c r="N29" s="19"/>
      <c r="O29" s="23"/>
      <c r="Q29" s="5" t="str">
        <f t="shared" si="0"/>
        <v>-</v>
      </c>
      <c r="R29" s="9" t="str">
        <f t="shared" si="1"/>
        <v>-</v>
      </c>
      <c r="S29" s="5" t="str">
        <f t="shared" si="2"/>
        <v>-</v>
      </c>
      <c r="T29" s="10">
        <f t="shared" si="3"/>
      </c>
      <c r="U29" s="11">
        <f t="shared" si="5"/>
      </c>
      <c r="Z29" s="6"/>
      <c r="AA29" s="6"/>
      <c r="AB29" s="6"/>
      <c r="AC29" s="6"/>
      <c r="AD29" s="6"/>
    </row>
    <row r="30" spans="1:30" ht="15" customHeight="1">
      <c r="A30" s="90"/>
      <c r="B30" s="26">
        <v>11</v>
      </c>
      <c r="C30" s="56"/>
      <c r="D30" s="55"/>
      <c r="E30" s="55"/>
      <c r="F30" s="92"/>
      <c r="G30" s="55"/>
      <c r="H30" s="55"/>
      <c r="I30" s="40"/>
      <c r="J30" s="17"/>
      <c r="K30" s="13"/>
      <c r="L30" s="19"/>
      <c r="M30" s="19"/>
      <c r="N30" s="19"/>
      <c r="O30" s="23"/>
      <c r="Q30" s="5" t="str">
        <f t="shared" si="0"/>
        <v>-</v>
      </c>
      <c r="R30" s="9" t="str">
        <f t="shared" si="1"/>
        <v>-</v>
      </c>
      <c r="S30" s="5" t="str">
        <f t="shared" si="2"/>
        <v>-</v>
      </c>
      <c r="T30" s="10">
        <f t="shared" si="3"/>
      </c>
      <c r="U30" s="11">
        <f t="shared" si="5"/>
      </c>
      <c r="Z30" s="6"/>
      <c r="AA30" s="6"/>
      <c r="AB30" s="6"/>
      <c r="AC30" s="6"/>
      <c r="AD30" s="6"/>
    </row>
    <row r="31" spans="1:30" ht="15" customHeight="1">
      <c r="A31" s="90"/>
      <c r="B31" s="26">
        <v>12</v>
      </c>
      <c r="C31" s="56"/>
      <c r="D31" s="56"/>
      <c r="E31" s="56"/>
      <c r="F31" s="93"/>
      <c r="G31" s="55"/>
      <c r="H31" s="55"/>
      <c r="I31" s="40"/>
      <c r="J31" s="17"/>
      <c r="K31" s="13"/>
      <c r="L31" s="18"/>
      <c r="M31" s="18"/>
      <c r="N31" s="18"/>
      <c r="O31" s="17"/>
      <c r="Q31" s="5" t="str">
        <f t="shared" si="0"/>
        <v>-</v>
      </c>
      <c r="R31" s="9" t="str">
        <f t="shared" si="1"/>
        <v>-</v>
      </c>
      <c r="S31" s="5" t="str">
        <f t="shared" si="2"/>
        <v>-</v>
      </c>
      <c r="T31" s="10">
        <f t="shared" si="3"/>
      </c>
      <c r="U31" s="11">
        <f t="shared" si="5"/>
      </c>
      <c r="AD31" s="6"/>
    </row>
    <row r="32" spans="1:30" ht="15" customHeight="1">
      <c r="A32" s="96" t="s">
        <v>13</v>
      </c>
      <c r="B32" s="96"/>
      <c r="C32" s="35">
        <v>20</v>
      </c>
      <c r="D32" s="35">
        <v>27</v>
      </c>
      <c r="E32" s="35">
        <v>6</v>
      </c>
      <c r="F32" s="35">
        <v>13</v>
      </c>
      <c r="G32" s="35">
        <v>20</v>
      </c>
      <c r="H32" s="35">
        <v>27</v>
      </c>
      <c r="I32" s="35"/>
      <c r="J32" s="17"/>
      <c r="K32" s="14"/>
      <c r="L32" s="18"/>
      <c r="M32" s="18"/>
      <c r="N32" s="18"/>
      <c r="O32" s="23"/>
      <c r="Q32" s="5" t="str">
        <f t="shared" si="0"/>
        <v>-</v>
      </c>
      <c r="R32" s="9" t="str">
        <f t="shared" si="1"/>
        <v>-</v>
      </c>
      <c r="S32" s="5" t="str">
        <f t="shared" si="2"/>
        <v>-</v>
      </c>
      <c r="T32" s="10">
        <f t="shared" si="3"/>
      </c>
      <c r="U32" s="11">
        <f t="shared" si="5"/>
      </c>
      <c r="AD32" s="6"/>
    </row>
    <row r="33" spans="1:30" ht="15" customHeight="1">
      <c r="A33" s="90" t="s">
        <v>16</v>
      </c>
      <c r="B33" s="26">
        <v>1</v>
      </c>
      <c r="C33" s="54"/>
      <c r="D33" s="67"/>
      <c r="E33" s="67"/>
      <c r="F33" s="30"/>
      <c r="G33" s="30"/>
      <c r="H33" s="30"/>
      <c r="I33" s="133" t="s">
        <v>89</v>
      </c>
      <c r="J33" s="17"/>
      <c r="K33" s="13"/>
      <c r="L33" s="24"/>
      <c r="M33" s="24"/>
      <c r="N33" s="24"/>
      <c r="O33" s="20"/>
      <c r="Q33" s="5" t="str">
        <f t="shared" si="0"/>
        <v>-</v>
      </c>
      <c r="R33" s="9" t="str">
        <f t="shared" si="1"/>
        <v>-</v>
      </c>
      <c r="S33" s="5" t="str">
        <f t="shared" si="2"/>
        <v>-</v>
      </c>
      <c r="T33" s="10">
        <f t="shared" si="3"/>
      </c>
      <c r="U33" s="11">
        <f t="shared" si="5"/>
      </c>
      <c r="AD33" s="6"/>
    </row>
    <row r="34" spans="1:21" ht="15" customHeight="1">
      <c r="A34" s="90"/>
      <c r="B34" s="26">
        <v>2</v>
      </c>
      <c r="C34" s="54"/>
      <c r="D34" s="67"/>
      <c r="E34" s="67"/>
      <c r="F34" s="30"/>
      <c r="G34" s="30"/>
      <c r="H34" s="30"/>
      <c r="I34" s="134"/>
      <c r="J34" s="17"/>
      <c r="K34" s="13"/>
      <c r="L34" s="24"/>
      <c r="M34" s="24"/>
      <c r="N34" s="24"/>
      <c r="O34" s="23"/>
      <c r="Q34" s="5" t="str">
        <f t="shared" si="0"/>
        <v>-</v>
      </c>
      <c r="R34" s="9" t="str">
        <f t="shared" si="1"/>
        <v>-</v>
      </c>
      <c r="S34" s="5" t="str">
        <f t="shared" si="2"/>
        <v>-</v>
      </c>
      <c r="T34" s="10">
        <f t="shared" si="3"/>
      </c>
      <c r="U34" s="11">
        <f t="shared" si="5"/>
      </c>
    </row>
    <row r="35" spans="1:21" ht="15" customHeight="1">
      <c r="A35" s="90"/>
      <c r="B35" s="26">
        <v>3</v>
      </c>
      <c r="C35" s="54"/>
      <c r="D35" s="30"/>
      <c r="E35" s="30"/>
      <c r="F35" s="30"/>
      <c r="G35" s="30"/>
      <c r="H35" s="30"/>
      <c r="I35" s="134"/>
      <c r="J35" s="17"/>
      <c r="K35" s="13"/>
      <c r="L35" s="24"/>
      <c r="M35" s="24"/>
      <c r="N35" s="24"/>
      <c r="O35" s="20"/>
      <c r="Q35" s="5" t="str">
        <f t="shared" si="0"/>
        <v>-</v>
      </c>
      <c r="R35" s="9" t="str">
        <f t="shared" si="1"/>
        <v>-</v>
      </c>
      <c r="S35" s="5" t="str">
        <f t="shared" si="2"/>
        <v>-</v>
      </c>
      <c r="T35" s="10">
        <f t="shared" si="3"/>
      </c>
      <c r="U35" s="11">
        <f t="shared" si="5"/>
      </c>
    </row>
    <row r="36" spans="1:21" ht="15" customHeight="1">
      <c r="A36" s="90"/>
      <c r="B36" s="26">
        <v>4</v>
      </c>
      <c r="C36" s="54"/>
      <c r="D36" s="30"/>
      <c r="E36" s="30"/>
      <c r="F36" s="30"/>
      <c r="G36" s="30"/>
      <c r="H36" s="30"/>
      <c r="I36" s="134"/>
      <c r="J36" s="17"/>
      <c r="K36" s="13"/>
      <c r="L36" s="24"/>
      <c r="M36" s="24"/>
      <c r="N36" s="24"/>
      <c r="O36" s="23"/>
      <c r="Q36" s="5" t="str">
        <f t="shared" si="0"/>
        <v>-</v>
      </c>
      <c r="R36" s="9" t="str">
        <f t="shared" si="1"/>
        <v>-</v>
      </c>
      <c r="S36" s="5" t="str">
        <f t="shared" si="2"/>
        <v>-</v>
      </c>
      <c r="T36" s="10">
        <f t="shared" si="3"/>
      </c>
      <c r="U36" s="11">
        <f t="shared" si="5"/>
      </c>
    </row>
    <row r="37" spans="1:21" ht="15" customHeight="1">
      <c r="A37" s="90"/>
      <c r="B37" s="26">
        <v>5</v>
      </c>
      <c r="C37" s="54"/>
      <c r="D37" s="30"/>
      <c r="E37" s="30"/>
      <c r="F37" s="30"/>
      <c r="G37" s="30"/>
      <c r="H37" s="30"/>
      <c r="I37" s="134"/>
      <c r="J37" s="17"/>
      <c r="K37" s="13"/>
      <c r="L37" s="24"/>
      <c r="M37" s="24"/>
      <c r="N37" s="24"/>
      <c r="O37" s="20"/>
      <c r="Q37" s="5" t="str">
        <f t="shared" si="0"/>
        <v>-</v>
      </c>
      <c r="R37" s="9" t="str">
        <f t="shared" si="1"/>
        <v>-</v>
      </c>
      <c r="S37" s="5" t="str">
        <f t="shared" si="2"/>
        <v>-</v>
      </c>
      <c r="T37" s="10">
        <f t="shared" si="3"/>
      </c>
      <c r="U37" s="11">
        <f t="shared" si="5"/>
      </c>
    </row>
    <row r="38" spans="1:21" ht="15" customHeight="1">
      <c r="A38" s="90"/>
      <c r="B38" s="26">
        <v>6</v>
      </c>
      <c r="C38" s="54"/>
      <c r="D38" s="30"/>
      <c r="E38" s="30"/>
      <c r="F38" s="30"/>
      <c r="G38" s="30"/>
      <c r="H38" s="30"/>
      <c r="I38" s="134"/>
      <c r="J38" s="17"/>
      <c r="K38" s="14"/>
      <c r="L38" s="24"/>
      <c r="M38" s="24"/>
      <c r="N38" s="24"/>
      <c r="O38" s="23"/>
      <c r="Q38" s="5" t="str">
        <f t="shared" si="0"/>
        <v>-</v>
      </c>
      <c r="R38" s="9" t="str">
        <f t="shared" si="1"/>
        <v>-</v>
      </c>
      <c r="S38" s="5" t="str">
        <f t="shared" si="2"/>
        <v>-</v>
      </c>
      <c r="T38" s="10">
        <f t="shared" si="3"/>
      </c>
      <c r="U38" s="11">
        <f t="shared" si="5"/>
      </c>
    </row>
    <row r="39" spans="1:21" ht="15" customHeight="1">
      <c r="A39" s="90"/>
      <c r="B39" s="26">
        <v>7</v>
      </c>
      <c r="C39" s="54"/>
      <c r="D39" s="40"/>
      <c r="E39" s="40"/>
      <c r="F39" s="40"/>
      <c r="G39" s="40"/>
      <c r="H39" s="40"/>
      <c r="I39" s="135"/>
      <c r="J39" s="17"/>
      <c r="K39" s="14"/>
      <c r="L39" s="24"/>
      <c r="M39" s="24"/>
      <c r="N39" s="24"/>
      <c r="O39" s="20"/>
      <c r="Q39" s="5" t="str">
        <f aca="true" t="shared" si="6" ref="Q39:Q67">IF(J39=0,"-",J39)</f>
        <v>-</v>
      </c>
      <c r="R39" s="9" t="str">
        <f aca="true" t="shared" si="7" ref="R39:R67">IF(J39=0,"-",SUM(L39:M39))</f>
        <v>-</v>
      </c>
      <c r="S39" s="5" t="str">
        <f aca="true" t="shared" si="8" ref="S39:S67">IF(J39=0,"-",COUNTIF($C$7:$H$70,Q39))</f>
        <v>-</v>
      </c>
      <c r="T39" s="10">
        <f aca="true" t="shared" si="9" ref="T39:T67">IF(S39=R39,"",IF(R39&gt;S39,"Mało !","Dużo !"))</f>
      </c>
      <c r="U39" s="11">
        <f t="shared" si="5"/>
      </c>
    </row>
    <row r="40" spans="1:21" ht="15" customHeight="1">
      <c r="A40" s="90"/>
      <c r="B40" s="26">
        <v>8</v>
      </c>
      <c r="C40" s="40"/>
      <c r="D40" s="40"/>
      <c r="E40" s="40"/>
      <c r="F40" s="40"/>
      <c r="G40" s="40"/>
      <c r="H40" s="40"/>
      <c r="I40" s="77"/>
      <c r="J40" s="17"/>
      <c r="K40" s="13"/>
      <c r="L40" s="19"/>
      <c r="M40" s="19"/>
      <c r="N40" s="19"/>
      <c r="O40" s="23"/>
      <c r="Q40" s="5" t="str">
        <f t="shared" si="6"/>
        <v>-</v>
      </c>
      <c r="R40" s="9" t="str">
        <f t="shared" si="7"/>
        <v>-</v>
      </c>
      <c r="S40" s="5" t="str">
        <f t="shared" si="8"/>
        <v>-</v>
      </c>
      <c r="T40" s="10">
        <f t="shared" si="9"/>
      </c>
      <c r="U40" s="11">
        <f t="shared" si="5"/>
      </c>
    </row>
    <row r="41" spans="1:21" ht="15" customHeight="1">
      <c r="A41" s="90"/>
      <c r="B41" s="26">
        <v>9</v>
      </c>
      <c r="C41" s="40"/>
      <c r="D41" s="40"/>
      <c r="E41" s="40"/>
      <c r="F41" s="40"/>
      <c r="G41" s="40"/>
      <c r="H41" s="40"/>
      <c r="I41" s="77"/>
      <c r="J41" s="17"/>
      <c r="K41" s="13"/>
      <c r="L41" s="19"/>
      <c r="M41" s="19"/>
      <c r="N41" s="19"/>
      <c r="O41" s="17"/>
      <c r="Q41" s="5" t="str">
        <f t="shared" si="6"/>
        <v>-</v>
      </c>
      <c r="R41" s="9" t="str">
        <f t="shared" si="7"/>
        <v>-</v>
      </c>
      <c r="S41" s="5" t="str">
        <f t="shared" si="8"/>
        <v>-</v>
      </c>
      <c r="T41" s="10">
        <f t="shared" si="9"/>
      </c>
      <c r="U41" s="11">
        <f t="shared" si="5"/>
      </c>
    </row>
    <row r="42" spans="1:21" ht="15" customHeight="1">
      <c r="A42" s="90"/>
      <c r="B42" s="26">
        <v>10</v>
      </c>
      <c r="C42" s="40"/>
      <c r="D42" s="40"/>
      <c r="E42" s="40"/>
      <c r="F42" s="40"/>
      <c r="G42" s="40"/>
      <c r="H42" s="40"/>
      <c r="I42" s="77"/>
      <c r="J42" s="17"/>
      <c r="K42" s="13"/>
      <c r="L42" s="19"/>
      <c r="M42" s="19"/>
      <c r="N42" s="19"/>
      <c r="O42" s="23"/>
      <c r="Q42" s="5" t="str">
        <f t="shared" si="6"/>
        <v>-</v>
      </c>
      <c r="R42" s="9" t="str">
        <f t="shared" si="7"/>
        <v>-</v>
      </c>
      <c r="S42" s="5" t="str">
        <f t="shared" si="8"/>
        <v>-</v>
      </c>
      <c r="T42" s="10">
        <f t="shared" si="9"/>
      </c>
      <c r="U42" s="11">
        <f t="shared" si="5"/>
      </c>
    </row>
    <row r="43" spans="1:21" ht="15" customHeight="1">
      <c r="A43" s="90"/>
      <c r="B43" s="26">
        <v>11</v>
      </c>
      <c r="C43" s="40"/>
      <c r="D43" s="40"/>
      <c r="E43" s="40"/>
      <c r="F43" s="40"/>
      <c r="G43" s="40"/>
      <c r="H43" s="40"/>
      <c r="I43" s="77"/>
      <c r="J43" s="17"/>
      <c r="K43" s="13"/>
      <c r="L43" s="19"/>
      <c r="M43" s="19"/>
      <c r="N43" s="19"/>
      <c r="O43" s="17"/>
      <c r="Q43" s="5" t="str">
        <f t="shared" si="6"/>
        <v>-</v>
      </c>
      <c r="R43" s="9" t="str">
        <f t="shared" si="7"/>
        <v>-</v>
      </c>
      <c r="S43" s="5" t="str">
        <f t="shared" si="8"/>
        <v>-</v>
      </c>
      <c r="T43" s="10">
        <f t="shared" si="9"/>
      </c>
      <c r="U43" s="11">
        <f t="shared" si="5"/>
      </c>
    </row>
    <row r="44" spans="1:21" ht="15" customHeight="1">
      <c r="A44" s="90"/>
      <c r="B44" s="26">
        <v>12</v>
      </c>
      <c r="C44" s="30"/>
      <c r="D44" s="38"/>
      <c r="E44" s="38"/>
      <c r="F44" s="38"/>
      <c r="G44" s="41"/>
      <c r="H44" s="41"/>
      <c r="I44" s="77"/>
      <c r="J44" s="17"/>
      <c r="K44" s="14"/>
      <c r="L44" s="25"/>
      <c r="M44" s="25"/>
      <c r="N44" s="25"/>
      <c r="O44" s="17"/>
      <c r="Q44" s="5" t="str">
        <f t="shared" si="6"/>
        <v>-</v>
      </c>
      <c r="R44" s="9" t="str">
        <f t="shared" si="7"/>
        <v>-</v>
      </c>
      <c r="S44" s="5" t="str">
        <f t="shared" si="8"/>
        <v>-</v>
      </c>
      <c r="T44" s="10">
        <f t="shared" si="9"/>
      </c>
      <c r="U44" s="11">
        <f t="shared" si="5"/>
      </c>
    </row>
    <row r="45" spans="1:21" ht="15" customHeight="1">
      <c r="A45" s="96" t="s">
        <v>13</v>
      </c>
      <c r="B45" s="96"/>
      <c r="C45" s="35">
        <v>21</v>
      </c>
      <c r="D45" s="35">
        <v>28</v>
      </c>
      <c r="E45" s="35">
        <v>7</v>
      </c>
      <c r="F45" s="35">
        <v>14</v>
      </c>
      <c r="G45" s="35">
        <v>21</v>
      </c>
      <c r="H45" s="35">
        <v>28</v>
      </c>
      <c r="I45" s="35"/>
      <c r="J45" s="17"/>
      <c r="K45" s="13"/>
      <c r="L45" s="19"/>
      <c r="M45" s="19"/>
      <c r="N45" s="19"/>
      <c r="O45" s="23"/>
      <c r="Q45" s="5" t="str">
        <f t="shared" si="6"/>
        <v>-</v>
      </c>
      <c r="R45" s="9" t="str">
        <f t="shared" si="7"/>
        <v>-</v>
      </c>
      <c r="S45" s="5" t="str">
        <f t="shared" si="8"/>
        <v>-</v>
      </c>
      <c r="T45" s="10">
        <f t="shared" si="9"/>
      </c>
      <c r="U45" s="11">
        <f t="shared" si="5"/>
      </c>
    </row>
    <row r="46" spans="1:21" ht="15" customHeight="1">
      <c r="A46" s="90" t="s">
        <v>17</v>
      </c>
      <c r="B46" s="26">
        <v>1</v>
      </c>
      <c r="C46" s="54"/>
      <c r="D46" s="62"/>
      <c r="E46" s="62"/>
      <c r="F46" s="62"/>
      <c r="G46" s="30"/>
      <c r="H46" s="30"/>
      <c r="I46" s="133" t="s">
        <v>89</v>
      </c>
      <c r="J46" s="17"/>
      <c r="K46" s="13"/>
      <c r="L46" s="19"/>
      <c r="M46" s="19"/>
      <c r="N46" s="19"/>
      <c r="O46" s="23"/>
      <c r="Q46" s="5" t="str">
        <f t="shared" si="6"/>
        <v>-</v>
      </c>
      <c r="R46" s="9" t="str">
        <f t="shared" si="7"/>
        <v>-</v>
      </c>
      <c r="S46" s="5" t="str">
        <f t="shared" si="8"/>
        <v>-</v>
      </c>
      <c r="T46" s="10">
        <f t="shared" si="9"/>
      </c>
      <c r="U46" s="11">
        <f t="shared" si="5"/>
      </c>
    </row>
    <row r="47" spans="1:21" ht="15" customHeight="1">
      <c r="A47" s="90"/>
      <c r="B47" s="26">
        <v>2</v>
      </c>
      <c r="C47" s="54"/>
      <c r="D47" s="62"/>
      <c r="E47" s="62"/>
      <c r="F47" s="62"/>
      <c r="G47" s="30"/>
      <c r="H47" s="30"/>
      <c r="I47" s="134"/>
      <c r="J47" s="17"/>
      <c r="K47" s="13"/>
      <c r="L47" s="24"/>
      <c r="M47" s="24"/>
      <c r="N47" s="24"/>
      <c r="O47" s="23"/>
      <c r="Q47" s="5" t="str">
        <f t="shared" si="6"/>
        <v>-</v>
      </c>
      <c r="R47" s="9" t="str">
        <f t="shared" si="7"/>
        <v>-</v>
      </c>
      <c r="S47" s="5" t="str">
        <f t="shared" si="8"/>
        <v>-</v>
      </c>
      <c r="T47" s="10">
        <f t="shared" si="9"/>
      </c>
      <c r="U47" s="11">
        <f t="shared" si="5"/>
      </c>
    </row>
    <row r="48" spans="1:21" ht="15" customHeight="1">
      <c r="A48" s="90"/>
      <c r="B48" s="26">
        <v>3</v>
      </c>
      <c r="C48" s="54"/>
      <c r="D48" s="62"/>
      <c r="E48" s="62"/>
      <c r="F48" s="62"/>
      <c r="G48" s="30"/>
      <c r="H48" s="30"/>
      <c r="I48" s="134"/>
      <c r="J48" s="17"/>
      <c r="K48" s="13"/>
      <c r="L48" s="24"/>
      <c r="M48" s="24"/>
      <c r="N48" s="24"/>
      <c r="O48" s="23"/>
      <c r="Q48" s="5" t="str">
        <f t="shared" si="6"/>
        <v>-</v>
      </c>
      <c r="R48" s="9" t="str">
        <f t="shared" si="7"/>
        <v>-</v>
      </c>
      <c r="S48" s="5" t="str">
        <f t="shared" si="8"/>
        <v>-</v>
      </c>
      <c r="T48" s="10">
        <f t="shared" si="9"/>
      </c>
      <c r="U48" s="11">
        <f t="shared" si="5"/>
      </c>
    </row>
    <row r="49" spans="1:21" ht="15" customHeight="1">
      <c r="A49" s="90"/>
      <c r="B49" s="26">
        <v>4</v>
      </c>
      <c r="C49" s="54"/>
      <c r="D49" s="62"/>
      <c r="E49" s="62"/>
      <c r="F49" s="62"/>
      <c r="G49" s="40"/>
      <c r="H49" s="40"/>
      <c r="I49" s="134"/>
      <c r="J49" s="17"/>
      <c r="K49" s="13"/>
      <c r="L49" s="24"/>
      <c r="M49" s="24"/>
      <c r="N49" s="24"/>
      <c r="O49" s="23"/>
      <c r="Q49" s="5" t="str">
        <f t="shared" si="6"/>
        <v>-</v>
      </c>
      <c r="R49" s="9" t="str">
        <f t="shared" si="7"/>
        <v>-</v>
      </c>
      <c r="S49" s="5" t="str">
        <f t="shared" si="8"/>
        <v>-</v>
      </c>
      <c r="T49" s="10">
        <f t="shared" si="9"/>
      </c>
      <c r="U49" s="11">
        <f t="shared" si="5"/>
      </c>
    </row>
    <row r="50" spans="1:21" ht="15" customHeight="1">
      <c r="A50" s="90"/>
      <c r="B50" s="26">
        <v>5</v>
      </c>
      <c r="C50" s="54"/>
      <c r="D50" s="62"/>
      <c r="E50" s="30"/>
      <c r="F50" s="40"/>
      <c r="G50" s="40"/>
      <c r="H50" s="40"/>
      <c r="I50" s="134"/>
      <c r="J50" s="17"/>
      <c r="K50" s="14"/>
      <c r="L50" s="24"/>
      <c r="M50" s="24"/>
      <c r="N50" s="24"/>
      <c r="O50" s="23"/>
      <c r="Q50" s="5" t="str">
        <f t="shared" si="6"/>
        <v>-</v>
      </c>
      <c r="R50" s="9" t="str">
        <f t="shared" si="7"/>
        <v>-</v>
      </c>
      <c r="S50" s="5" t="str">
        <f t="shared" si="8"/>
        <v>-</v>
      </c>
      <c r="T50" s="10">
        <f t="shared" si="9"/>
      </c>
      <c r="U50" s="11">
        <f t="shared" si="5"/>
      </c>
    </row>
    <row r="51" spans="1:21" ht="15" customHeight="1">
      <c r="A51" s="90"/>
      <c r="B51" s="26">
        <v>6</v>
      </c>
      <c r="C51" s="54"/>
      <c r="D51" s="40"/>
      <c r="E51" s="30"/>
      <c r="F51" s="40"/>
      <c r="G51" s="40"/>
      <c r="H51" s="40"/>
      <c r="I51" s="134"/>
      <c r="J51" s="17"/>
      <c r="K51" s="13"/>
      <c r="L51" s="24"/>
      <c r="M51" s="24"/>
      <c r="N51" s="24"/>
      <c r="O51" s="23"/>
      <c r="Q51" s="5" t="str">
        <f t="shared" si="6"/>
        <v>-</v>
      </c>
      <c r="R51" s="9" t="str">
        <f t="shared" si="7"/>
        <v>-</v>
      </c>
      <c r="S51" s="5" t="str">
        <f t="shared" si="8"/>
        <v>-</v>
      </c>
      <c r="T51" s="10">
        <f t="shared" si="9"/>
      </c>
      <c r="U51" s="11">
        <f t="shared" si="5"/>
      </c>
    </row>
    <row r="52" spans="1:21" ht="15" customHeight="1">
      <c r="A52" s="90"/>
      <c r="B52" s="26">
        <v>7</v>
      </c>
      <c r="C52" s="54"/>
      <c r="D52" s="67"/>
      <c r="E52" s="67"/>
      <c r="F52" s="67"/>
      <c r="G52" s="67"/>
      <c r="H52" s="67"/>
      <c r="I52" s="135"/>
      <c r="J52" s="17"/>
      <c r="K52" s="14"/>
      <c r="L52" s="24"/>
      <c r="M52" s="24"/>
      <c r="N52" s="24"/>
      <c r="O52" s="23"/>
      <c r="Q52" s="5" t="str">
        <f t="shared" si="6"/>
        <v>-</v>
      </c>
      <c r="R52" s="9" t="str">
        <f t="shared" si="7"/>
        <v>-</v>
      </c>
      <c r="S52" s="5" t="str">
        <f t="shared" si="8"/>
        <v>-</v>
      </c>
      <c r="T52" s="10">
        <f t="shared" si="9"/>
      </c>
      <c r="U52" s="11">
        <f t="shared" si="5"/>
      </c>
    </row>
    <row r="53" spans="1:21" ht="15" customHeight="1">
      <c r="A53" s="90"/>
      <c r="B53" s="26">
        <v>8</v>
      </c>
      <c r="C53" s="54"/>
      <c r="D53" s="67"/>
      <c r="E53" s="67"/>
      <c r="F53" s="67"/>
      <c r="G53" s="67"/>
      <c r="H53" s="67"/>
      <c r="I53" s="43"/>
      <c r="J53" s="17"/>
      <c r="K53" s="23"/>
      <c r="L53" s="24"/>
      <c r="M53" s="24"/>
      <c r="N53" s="24"/>
      <c r="O53" s="23"/>
      <c r="Q53" s="5" t="str">
        <f t="shared" si="6"/>
        <v>-</v>
      </c>
      <c r="R53" s="9" t="str">
        <f t="shared" si="7"/>
        <v>-</v>
      </c>
      <c r="S53" s="5" t="str">
        <f t="shared" si="8"/>
        <v>-</v>
      </c>
      <c r="T53" s="10">
        <f t="shared" si="9"/>
      </c>
      <c r="U53" s="11">
        <f t="shared" si="5"/>
      </c>
    </row>
    <row r="54" spans="1:21" ht="15" customHeight="1">
      <c r="A54" s="90"/>
      <c r="B54" s="26">
        <v>9</v>
      </c>
      <c r="C54" s="54"/>
      <c r="D54" s="67"/>
      <c r="E54" s="67"/>
      <c r="F54" s="67"/>
      <c r="G54" s="67"/>
      <c r="H54" s="67"/>
      <c r="I54" s="40"/>
      <c r="J54" s="17"/>
      <c r="K54" s="13"/>
      <c r="L54" s="24"/>
      <c r="M54" s="24"/>
      <c r="N54" s="24"/>
      <c r="O54" s="23"/>
      <c r="Q54" s="5" t="str">
        <f t="shared" si="6"/>
        <v>-</v>
      </c>
      <c r="R54" s="9" t="str">
        <f t="shared" si="7"/>
        <v>-</v>
      </c>
      <c r="S54" s="5" t="str">
        <f t="shared" si="8"/>
        <v>-</v>
      </c>
      <c r="T54" s="10">
        <f t="shared" si="9"/>
      </c>
      <c r="U54" s="11">
        <f t="shared" si="5"/>
      </c>
    </row>
    <row r="55" spans="1:21" ht="15" customHeight="1">
      <c r="A55" s="90"/>
      <c r="B55" s="26">
        <v>10</v>
      </c>
      <c r="C55" s="54"/>
      <c r="D55" s="67"/>
      <c r="E55" s="67"/>
      <c r="F55" s="67"/>
      <c r="G55" s="67"/>
      <c r="H55" s="67"/>
      <c r="I55" s="40"/>
      <c r="J55" s="17"/>
      <c r="K55" s="52"/>
      <c r="L55" s="24"/>
      <c r="M55" s="24"/>
      <c r="N55" s="24"/>
      <c r="O55" s="23"/>
      <c r="Q55" s="5" t="str">
        <f t="shared" si="6"/>
        <v>-</v>
      </c>
      <c r="R55" s="9" t="str">
        <f t="shared" si="7"/>
        <v>-</v>
      </c>
      <c r="S55" s="5" t="str">
        <f t="shared" si="8"/>
        <v>-</v>
      </c>
      <c r="T55" s="10">
        <f t="shared" si="9"/>
      </c>
      <c r="U55" s="11"/>
    </row>
    <row r="56" spans="1:21" ht="15" customHeight="1">
      <c r="A56" s="90"/>
      <c r="B56" s="26">
        <v>11</v>
      </c>
      <c r="C56" s="40"/>
      <c r="D56" s="40"/>
      <c r="E56" s="40"/>
      <c r="F56" s="40"/>
      <c r="G56" s="40"/>
      <c r="H56" s="40"/>
      <c r="I56" s="40"/>
      <c r="J56" s="17"/>
      <c r="K56" s="13"/>
      <c r="L56" s="24"/>
      <c r="M56" s="24"/>
      <c r="N56" s="24"/>
      <c r="O56" s="17"/>
      <c r="Q56" s="5" t="str">
        <f t="shared" si="6"/>
        <v>-</v>
      </c>
      <c r="R56" s="9" t="str">
        <f t="shared" si="7"/>
        <v>-</v>
      </c>
      <c r="S56" s="5" t="str">
        <f t="shared" si="8"/>
        <v>-</v>
      </c>
      <c r="T56" s="10">
        <f t="shared" si="9"/>
      </c>
      <c r="U56" s="11"/>
    </row>
    <row r="57" spans="1:21" ht="15" customHeight="1">
      <c r="A57" s="90"/>
      <c r="B57" s="26">
        <v>12</v>
      </c>
      <c r="C57" s="40"/>
      <c r="D57" s="40"/>
      <c r="E57" s="40"/>
      <c r="F57" s="40"/>
      <c r="G57" s="40"/>
      <c r="H57" s="40"/>
      <c r="I57" s="40"/>
      <c r="J57" s="17"/>
      <c r="K57" s="13"/>
      <c r="L57" s="24"/>
      <c r="M57" s="24"/>
      <c r="N57" s="24"/>
      <c r="O57" s="17"/>
      <c r="Q57" s="5" t="str">
        <f t="shared" si="6"/>
        <v>-</v>
      </c>
      <c r="R57" s="9" t="str">
        <f t="shared" si="7"/>
        <v>-</v>
      </c>
      <c r="S57" s="5" t="str">
        <f t="shared" si="8"/>
        <v>-</v>
      </c>
      <c r="T57" s="10">
        <f t="shared" si="9"/>
      </c>
      <c r="U57" s="11">
        <f aca="true" t="shared" si="10" ref="U57:U67">IF(T57="Dużo !",S57-R57,IF(T57="Mało !",R57-S57,""))</f>
      </c>
    </row>
    <row r="58" spans="1:21" ht="15" customHeight="1">
      <c r="A58" s="96" t="s">
        <v>13</v>
      </c>
      <c r="B58" s="96"/>
      <c r="C58" s="35">
        <v>22</v>
      </c>
      <c r="D58" s="35" t="s">
        <v>69</v>
      </c>
      <c r="E58" s="35">
        <v>8</v>
      </c>
      <c r="F58" s="35">
        <v>15</v>
      </c>
      <c r="G58" s="35">
        <v>22</v>
      </c>
      <c r="H58" s="35">
        <v>29</v>
      </c>
      <c r="I58" s="35"/>
      <c r="J58" s="17"/>
      <c r="K58" s="13"/>
      <c r="L58" s="24"/>
      <c r="M58" s="24"/>
      <c r="N58" s="24"/>
      <c r="O58" s="23"/>
      <c r="Q58" s="5" t="str">
        <f t="shared" si="6"/>
        <v>-</v>
      </c>
      <c r="R58" s="9" t="str">
        <f t="shared" si="7"/>
        <v>-</v>
      </c>
      <c r="S58" s="5" t="str">
        <f t="shared" si="8"/>
        <v>-</v>
      </c>
      <c r="T58" s="10">
        <f t="shared" si="9"/>
      </c>
      <c r="U58" s="11">
        <f t="shared" si="10"/>
      </c>
    </row>
    <row r="59" spans="1:21" ht="15" customHeight="1">
      <c r="A59" s="90" t="s">
        <v>18</v>
      </c>
      <c r="B59" s="26">
        <v>1</v>
      </c>
      <c r="C59" s="54"/>
      <c r="D59" s="40"/>
      <c r="E59" s="40"/>
      <c r="F59" s="40"/>
      <c r="G59" s="40"/>
      <c r="H59" s="80"/>
      <c r="I59" s="133" t="s">
        <v>89</v>
      </c>
      <c r="J59" s="17"/>
      <c r="K59" s="14"/>
      <c r="L59" s="24"/>
      <c r="M59" s="24"/>
      <c r="N59" s="24"/>
      <c r="O59" s="23"/>
      <c r="Q59" s="5" t="str">
        <f t="shared" si="6"/>
        <v>-</v>
      </c>
      <c r="R59" s="9" t="str">
        <f t="shared" si="7"/>
        <v>-</v>
      </c>
      <c r="S59" s="5" t="str">
        <f t="shared" si="8"/>
        <v>-</v>
      </c>
      <c r="T59" s="10">
        <f t="shared" si="9"/>
      </c>
      <c r="U59" s="11">
        <f t="shared" si="10"/>
      </c>
    </row>
    <row r="60" spans="1:21" ht="15" customHeight="1">
      <c r="A60" s="90"/>
      <c r="B60" s="26">
        <v>2</v>
      </c>
      <c r="C60" s="54"/>
      <c r="D60" s="40"/>
      <c r="E60" s="40"/>
      <c r="F60" s="40"/>
      <c r="G60" s="40"/>
      <c r="H60" s="81"/>
      <c r="I60" s="134"/>
      <c r="J60" s="17"/>
      <c r="K60" s="13"/>
      <c r="L60" s="24"/>
      <c r="M60" s="24"/>
      <c r="N60" s="24"/>
      <c r="O60" s="17"/>
      <c r="Q60" s="5" t="str">
        <f t="shared" si="6"/>
        <v>-</v>
      </c>
      <c r="R60" s="9" t="str">
        <f t="shared" si="7"/>
        <v>-</v>
      </c>
      <c r="S60" s="5" t="str">
        <f t="shared" si="8"/>
        <v>-</v>
      </c>
      <c r="T60" s="10">
        <f t="shared" si="9"/>
      </c>
      <c r="U60" s="11">
        <f t="shared" si="10"/>
      </c>
    </row>
    <row r="61" spans="1:21" ht="15" customHeight="1">
      <c r="A61" s="90"/>
      <c r="B61" s="26">
        <v>3</v>
      </c>
      <c r="C61" s="54"/>
      <c r="D61" s="40"/>
      <c r="E61" s="40"/>
      <c r="F61" s="40"/>
      <c r="G61" s="40"/>
      <c r="H61" s="81"/>
      <c r="I61" s="134"/>
      <c r="J61" s="17"/>
      <c r="K61" s="46"/>
      <c r="L61" s="24"/>
      <c r="M61" s="24"/>
      <c r="N61" s="24"/>
      <c r="O61" s="23"/>
      <c r="Q61" s="5" t="str">
        <f t="shared" si="6"/>
        <v>-</v>
      </c>
      <c r="R61" s="9" t="str">
        <f t="shared" si="7"/>
        <v>-</v>
      </c>
      <c r="S61" s="5" t="str">
        <f t="shared" si="8"/>
        <v>-</v>
      </c>
      <c r="T61" s="10">
        <f t="shared" si="9"/>
      </c>
      <c r="U61" s="11">
        <f t="shared" si="10"/>
      </c>
    </row>
    <row r="62" spans="1:21" ht="15" customHeight="1">
      <c r="A62" s="90"/>
      <c r="B62" s="26">
        <v>4</v>
      </c>
      <c r="C62" s="54"/>
      <c r="D62" s="40"/>
      <c r="E62" s="40"/>
      <c r="F62" s="40"/>
      <c r="G62" s="40"/>
      <c r="H62" s="81"/>
      <c r="I62" s="134"/>
      <c r="J62" s="17"/>
      <c r="K62" s="31"/>
      <c r="L62" s="21"/>
      <c r="M62" s="21"/>
      <c r="N62" s="21"/>
      <c r="O62" s="17"/>
      <c r="Q62" s="5" t="str">
        <f t="shared" si="6"/>
        <v>-</v>
      </c>
      <c r="R62" s="9" t="str">
        <f t="shared" si="7"/>
        <v>-</v>
      </c>
      <c r="S62" s="5" t="str">
        <f t="shared" si="8"/>
        <v>-</v>
      </c>
      <c r="T62" s="10">
        <f t="shared" si="9"/>
      </c>
      <c r="U62" s="11">
        <f t="shared" si="10"/>
      </c>
    </row>
    <row r="63" spans="1:21" ht="15" customHeight="1">
      <c r="A63" s="90"/>
      <c r="B63" s="26">
        <v>5</v>
      </c>
      <c r="C63" s="54"/>
      <c r="D63" s="67"/>
      <c r="E63" s="67"/>
      <c r="F63" s="67"/>
      <c r="G63" s="40"/>
      <c r="H63" s="81"/>
      <c r="I63" s="134"/>
      <c r="J63" s="17"/>
      <c r="K63" s="14"/>
      <c r="L63" s="24"/>
      <c r="M63" s="24"/>
      <c r="N63" s="24"/>
      <c r="O63" s="23"/>
      <c r="Q63" s="5" t="str">
        <f t="shared" si="6"/>
        <v>-</v>
      </c>
      <c r="R63" s="9" t="str">
        <f t="shared" si="7"/>
        <v>-</v>
      </c>
      <c r="S63" s="5" t="str">
        <f t="shared" si="8"/>
        <v>-</v>
      </c>
      <c r="T63" s="10">
        <f t="shared" si="9"/>
      </c>
      <c r="U63" s="11">
        <f t="shared" si="10"/>
      </c>
    </row>
    <row r="64" spans="1:21" ht="15" customHeight="1">
      <c r="A64" s="90"/>
      <c r="B64" s="26">
        <v>6</v>
      </c>
      <c r="C64" s="54"/>
      <c r="D64" s="67"/>
      <c r="E64" s="67"/>
      <c r="F64" s="67"/>
      <c r="G64" s="67"/>
      <c r="H64" s="81"/>
      <c r="I64" s="134"/>
      <c r="J64" s="17"/>
      <c r="K64" s="13"/>
      <c r="L64" s="24"/>
      <c r="M64" s="24"/>
      <c r="N64" s="24"/>
      <c r="O64" s="17"/>
      <c r="Q64" s="5" t="str">
        <f t="shared" si="6"/>
        <v>-</v>
      </c>
      <c r="R64" s="9" t="str">
        <f t="shared" si="7"/>
        <v>-</v>
      </c>
      <c r="S64" s="5" t="str">
        <f t="shared" si="8"/>
        <v>-</v>
      </c>
      <c r="T64" s="10">
        <f t="shared" si="9"/>
      </c>
      <c r="U64" s="11">
        <f t="shared" si="10"/>
      </c>
    </row>
    <row r="65" spans="1:21" ht="15" customHeight="1">
      <c r="A65" s="90"/>
      <c r="B65" s="26">
        <v>7</v>
      </c>
      <c r="C65" s="54"/>
      <c r="D65" s="67"/>
      <c r="E65" s="67"/>
      <c r="F65" s="67"/>
      <c r="G65" s="67"/>
      <c r="H65" s="81"/>
      <c r="I65" s="135"/>
      <c r="J65" s="17"/>
      <c r="K65" s="13"/>
      <c r="L65" s="24"/>
      <c r="M65" s="24"/>
      <c r="N65" s="24"/>
      <c r="O65" s="17"/>
      <c r="Q65" s="5" t="str">
        <f t="shared" si="6"/>
        <v>-</v>
      </c>
      <c r="R65" s="9" t="str">
        <f t="shared" si="7"/>
        <v>-</v>
      </c>
      <c r="S65" s="5" t="str">
        <f t="shared" si="8"/>
        <v>-</v>
      </c>
      <c r="T65" s="10">
        <f t="shared" si="9"/>
      </c>
      <c r="U65" s="11">
        <f t="shared" si="10"/>
      </c>
    </row>
    <row r="66" spans="1:21" ht="15" customHeight="1">
      <c r="A66" s="90"/>
      <c r="B66" s="26">
        <v>8</v>
      </c>
      <c r="C66" s="54"/>
      <c r="D66" s="67"/>
      <c r="E66" s="67"/>
      <c r="F66" s="67"/>
      <c r="G66" s="67"/>
      <c r="H66" s="81"/>
      <c r="I66" s="43"/>
      <c r="J66" s="17"/>
      <c r="K66" s="13"/>
      <c r="L66" s="24"/>
      <c r="M66" s="24"/>
      <c r="N66" s="24"/>
      <c r="O66" s="17"/>
      <c r="Q66" s="5" t="str">
        <f t="shared" si="6"/>
        <v>-</v>
      </c>
      <c r="R66" s="9" t="str">
        <f t="shared" si="7"/>
        <v>-</v>
      </c>
      <c r="S66" s="5" t="str">
        <f t="shared" si="8"/>
        <v>-</v>
      </c>
      <c r="T66" s="10">
        <f t="shared" si="9"/>
      </c>
      <c r="U66" s="11">
        <f t="shared" si="10"/>
      </c>
    </row>
    <row r="67" spans="1:21" ht="15" customHeight="1">
      <c r="A67" s="90"/>
      <c r="B67" s="26">
        <v>9</v>
      </c>
      <c r="C67" s="57"/>
      <c r="D67" s="36"/>
      <c r="E67" s="36"/>
      <c r="F67" s="36"/>
      <c r="G67" s="67"/>
      <c r="H67" s="81"/>
      <c r="I67" s="40"/>
      <c r="J67" s="17"/>
      <c r="K67" s="14"/>
      <c r="L67" s="24"/>
      <c r="M67" s="24"/>
      <c r="N67" s="24"/>
      <c r="O67" s="17"/>
      <c r="Q67" s="5" t="str">
        <f t="shared" si="6"/>
        <v>-</v>
      </c>
      <c r="R67" s="9" t="str">
        <f t="shared" si="7"/>
        <v>-</v>
      </c>
      <c r="S67" s="5" t="str">
        <f t="shared" si="8"/>
        <v>-</v>
      </c>
      <c r="T67" s="10">
        <f t="shared" si="9"/>
      </c>
      <c r="U67" s="11">
        <f t="shared" si="10"/>
      </c>
    </row>
    <row r="68" spans="1:21" ht="15" customHeight="1">
      <c r="A68" s="90"/>
      <c r="B68" s="26">
        <v>10</v>
      </c>
      <c r="C68" s="57"/>
      <c r="D68" s="36"/>
      <c r="E68" s="36"/>
      <c r="F68" s="36"/>
      <c r="G68" s="36"/>
      <c r="H68" s="81"/>
      <c r="I68" s="40"/>
      <c r="J68" s="17"/>
      <c r="K68" s="14"/>
      <c r="L68" s="24"/>
      <c r="M68" s="24"/>
      <c r="N68" s="24"/>
      <c r="O68" s="17"/>
      <c r="Q68" s="5"/>
      <c r="R68" s="9"/>
      <c r="S68" s="5"/>
      <c r="T68" s="10"/>
      <c r="U68" s="11"/>
    </row>
    <row r="69" spans="1:21" ht="15" customHeight="1">
      <c r="A69" s="90"/>
      <c r="B69" s="26">
        <v>11</v>
      </c>
      <c r="C69" s="57"/>
      <c r="D69" s="36"/>
      <c r="E69" s="36"/>
      <c r="F69" s="36"/>
      <c r="G69" s="36"/>
      <c r="H69" s="81"/>
      <c r="I69" s="40"/>
      <c r="J69" s="17"/>
      <c r="K69" s="14"/>
      <c r="L69" s="24"/>
      <c r="M69" s="24"/>
      <c r="N69" s="24"/>
      <c r="O69" s="17"/>
      <c r="Q69" s="5"/>
      <c r="R69" s="9"/>
      <c r="S69" s="5"/>
      <c r="T69" s="10"/>
      <c r="U69" s="11"/>
    </row>
    <row r="70" spans="1:21" ht="15" customHeight="1">
      <c r="A70" s="90"/>
      <c r="B70" s="26">
        <v>12</v>
      </c>
      <c r="C70" s="57"/>
      <c r="D70" s="36"/>
      <c r="E70" s="36"/>
      <c r="F70" s="36"/>
      <c r="G70" s="36"/>
      <c r="H70" s="82"/>
      <c r="I70" s="40"/>
      <c r="J70" s="17"/>
      <c r="K70" s="14"/>
      <c r="L70" s="24"/>
      <c r="M70" s="24"/>
      <c r="N70" s="24"/>
      <c r="O70" s="17"/>
      <c r="Q70" s="5" t="str">
        <f>IF(J70=0,"-",J70)</f>
        <v>-</v>
      </c>
      <c r="R70" s="9" t="str">
        <f>IF(J70=0,"-",SUM(L70:M70))</f>
        <v>-</v>
      </c>
      <c r="S70" s="5" t="str">
        <f>IF(J70=0,"-",COUNTIF($C$7:$H$70,Q70))</f>
        <v>-</v>
      </c>
      <c r="T70" s="10">
        <f>IF(S70=R70,"",IF(R70&gt;S70,"Mało !","Dużo !"))</f>
      </c>
      <c r="U70" s="11">
        <f>IF(T70="Dużo !",S70-R70,IF(T70="Mało !",R70-S70,""))</f>
      </c>
    </row>
    <row r="71" spans="1:21" ht="15.75" customHeight="1">
      <c r="A71" s="72" t="s">
        <v>19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68"/>
      <c r="R71" s="69"/>
      <c r="S71" s="68"/>
      <c r="T71" s="70"/>
      <c r="U71" s="71"/>
    </row>
    <row r="72" spans="1:21" ht="1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68"/>
      <c r="R72" s="69"/>
      <c r="S72" s="68"/>
      <c r="T72" s="70"/>
      <c r="U72" s="71"/>
    </row>
    <row r="73" spans="1:21" ht="25.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68"/>
      <c r="R73" s="69"/>
      <c r="S73" s="68"/>
      <c r="T73" s="70"/>
      <c r="U73" s="71"/>
    </row>
    <row r="74" spans="1:15" ht="12.7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50">
        <f>SUM(L4:L67)</f>
        <v>0</v>
      </c>
      <c r="M74" s="50">
        <f>SUM(M7:M67)</f>
        <v>0</v>
      </c>
      <c r="N74" s="12"/>
      <c r="O74" s="42">
        <f>SUM(O7:O70)</f>
        <v>0</v>
      </c>
    </row>
    <row r="75" spans="1:15" ht="12.7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00">
        <f>SUM(L74+M74)</f>
        <v>0</v>
      </c>
      <c r="M75" s="101"/>
      <c r="N75" s="12"/>
      <c r="O75" s="12"/>
    </row>
    <row r="76" ht="12.75"/>
    <row r="77" ht="12.75"/>
    <row r="78" ht="12.75"/>
    <row r="79" ht="12.75"/>
    <row r="80" ht="12.75"/>
    <row r="81" ht="12.75"/>
    <row r="82" ht="12.75"/>
    <row r="83" ht="12.75"/>
    <row r="84" ht="12.75"/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</sheetData>
  <sheetProtection/>
  <mergeCells count="43">
    <mergeCell ref="I46:I52"/>
    <mergeCell ref="I59:I65"/>
    <mergeCell ref="A2:O2"/>
    <mergeCell ref="K13:K14"/>
    <mergeCell ref="K8:K9"/>
    <mergeCell ref="H59:H70"/>
    <mergeCell ref="A7:A18"/>
    <mergeCell ref="A1:O1"/>
    <mergeCell ref="O5:O6"/>
    <mergeCell ref="A46:A57"/>
    <mergeCell ref="M5:M6"/>
    <mergeCell ref="K5:K6"/>
    <mergeCell ref="I5:I6"/>
    <mergeCell ref="A6:B6"/>
    <mergeCell ref="A45:B45"/>
    <mergeCell ref="A33:A44"/>
    <mergeCell ref="F20:F31"/>
    <mergeCell ref="Q2:U4"/>
    <mergeCell ref="U5:U6"/>
    <mergeCell ref="Q5:Q6"/>
    <mergeCell ref="T5:T6"/>
    <mergeCell ref="S5:S6"/>
    <mergeCell ref="R5:R6"/>
    <mergeCell ref="C5:D5"/>
    <mergeCell ref="E5:H5"/>
    <mergeCell ref="L75:M75"/>
    <mergeCell ref="J5:J6"/>
    <mergeCell ref="A72:P73"/>
    <mergeCell ref="A58:B58"/>
    <mergeCell ref="A59:A70"/>
    <mergeCell ref="I20:I26"/>
    <mergeCell ref="I7:I13"/>
    <mergeCell ref="I33:I39"/>
    <mergeCell ref="A4:H4"/>
    <mergeCell ref="K4:L4"/>
    <mergeCell ref="M4:O4"/>
    <mergeCell ref="A3:O3"/>
    <mergeCell ref="I4:J4"/>
    <mergeCell ref="A32:B32"/>
    <mergeCell ref="A20:A31"/>
    <mergeCell ref="L5:L6"/>
    <mergeCell ref="A19:B19"/>
    <mergeCell ref="N5:N6"/>
  </mergeCells>
  <conditionalFormatting sqref="T7:T73">
    <cfRule type="cellIs" priority="1" dxfId="7" operator="equal" stopIfTrue="1">
      <formula>"Dużo !"</formula>
    </cfRule>
    <cfRule type="cellIs" priority="2" dxfId="6" operator="equal" stopIfTrue="1">
      <formula>"Mało !"</formula>
    </cfRule>
  </conditionalFormatting>
  <conditionalFormatting sqref="A58:A59 A45:A46 A32:A33 A19:A20 A7 B7:B70">
    <cfRule type="cellIs" priority="3" dxfId="2" operator="equal" stopIfTrue="1">
      <formula>"Uv"</formula>
    </cfRule>
    <cfRule type="cellIs" priority="4" dxfId="1" operator="equal" stopIfTrue="1">
      <formula>"So"</formula>
    </cfRule>
    <cfRule type="cellIs" priority="5" dxfId="3" operator="equal" stopIfTrue="1">
      <formula>"Uu"</formula>
    </cfRule>
  </conditionalFormatting>
  <conditionalFormatting sqref="C6:I6">
    <cfRule type="cellIs" priority="6" dxfId="2" operator="equal" stopIfTrue="1">
      <formula>"Uv"</formula>
    </cfRule>
    <cfRule type="cellIs" priority="7" dxfId="1" operator="equal" stopIfTrue="1">
      <formula>"So"</formula>
    </cfRule>
    <cfRule type="cellIs" priority="8" dxfId="0" operator="equal" stopIfTrue="1">
      <formula>"Uu"</formula>
    </cfRule>
  </conditionalFormatting>
  <dataValidations count="2">
    <dataValidation allowBlank="1" showErrorMessage="1" sqref="Q2:U73"/>
    <dataValidation errorStyle="warning" type="textLength" operator="equal" allowBlank="1" showInputMessage="1" showErrorMessage="1" errorTitle="Uwaga" error="W tym zakresie proszę wpisywać jedynie litery:&#10;E - egzamin&#10;Z - zaliczenie" sqref="O7:O70">
      <formula1>1</formula1>
    </dataValidation>
  </dataValidations>
  <printOptions horizontalCentered="1"/>
  <pageMargins left="0.2755905511811024" right="0.2755905511811024" top="0.2755905511811024" bottom="0.1968503937007874" header="0.1968503937007874" footer="0.2755905511811024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z.chrzanowski</dc:creator>
  <cp:keywords/>
  <dc:description/>
  <cp:lastModifiedBy>Admin</cp:lastModifiedBy>
  <cp:lastPrinted>2013-02-14T07:27:58Z</cp:lastPrinted>
  <dcterms:created xsi:type="dcterms:W3CDTF">2008-12-15T13:43:28Z</dcterms:created>
  <dcterms:modified xsi:type="dcterms:W3CDTF">2013-03-04T13:09:42Z</dcterms:modified>
  <cp:category/>
  <cp:version/>
  <cp:contentType/>
  <cp:contentStatus/>
</cp:coreProperties>
</file>